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配表" sheetId="2" r:id="rId1"/>
    <sheet name="申请" sheetId="1" state="hidden" r:id="rId2"/>
    <sheet name="全市2021年计划义务植树情况统计表" sheetId="3" r:id="rId3"/>
  </sheets>
  <definedNames>
    <definedName name="_xlnm.Print_Titles" localSheetId="1">申请!$2:$5</definedName>
    <definedName name="_xlnm.Print_Titles" localSheetId="0">分配表!$1:$4</definedName>
  </definedNames>
  <calcPr calcId="144525"/>
</workbook>
</file>

<file path=xl/sharedStrings.xml><?xml version="1.0" encoding="utf-8"?>
<sst xmlns="http://schemas.openxmlformats.org/spreadsheetml/2006/main" count="134" uniqueCount="79">
  <si>
    <t>2021年市林科所出圃苗木支持义务植树苗木（始兴县各乡镇分配表）</t>
  </si>
  <si>
    <t>单位：株</t>
  </si>
  <si>
    <t>序号</t>
  </si>
  <si>
    <t>品种名称</t>
  </si>
  <si>
    <t>规格(cm)</t>
  </si>
  <si>
    <t>数量（株）</t>
  </si>
  <si>
    <t>隘子镇</t>
  </si>
  <si>
    <t>罗坝镇</t>
  </si>
  <si>
    <t>沈所镇</t>
  </si>
  <si>
    <t>太平镇</t>
  </si>
  <si>
    <t>司前镇</t>
  </si>
  <si>
    <t>马市镇</t>
  </si>
  <si>
    <t>深渡水</t>
  </si>
  <si>
    <t>澄江镇</t>
  </si>
  <si>
    <t>城南镇</t>
  </si>
  <si>
    <t>顿岗镇</t>
  </si>
  <si>
    <t>地径</t>
  </si>
  <si>
    <t>树高</t>
  </si>
  <si>
    <t>一、良种茶叶苗</t>
  </si>
  <si>
    <t>—</t>
  </si>
  <si>
    <t>梅占</t>
  </si>
  <si>
    <t>迎霜</t>
  </si>
  <si>
    <t>金观音</t>
  </si>
  <si>
    <t>金萱</t>
  </si>
  <si>
    <t>二、两年生绿化苗</t>
  </si>
  <si>
    <t>香  樟</t>
  </si>
  <si>
    <t>2-3</t>
  </si>
  <si>
    <t>黑木相思</t>
  </si>
  <si>
    <t>红叶石楠</t>
  </si>
  <si>
    <t>黄花风铃木</t>
  </si>
  <si>
    <t>八月桂</t>
  </si>
  <si>
    <t>红花油茶</t>
  </si>
  <si>
    <t>红锥</t>
  </si>
  <si>
    <t>楠木</t>
  </si>
  <si>
    <t>灰木莲</t>
  </si>
  <si>
    <t>银杏</t>
  </si>
  <si>
    <t>枫香</t>
  </si>
  <si>
    <t>木荷</t>
  </si>
  <si>
    <t>山杜英</t>
  </si>
  <si>
    <t>火力楠</t>
  </si>
  <si>
    <t>乐昌含笑</t>
  </si>
  <si>
    <t>合    计</t>
  </si>
  <si>
    <t>备注：1.表中所示的地径、苗高为同批次所育苗木的平均值
      2.茶叶苗为良种苗，可用于林业产业精准扶贫；绿化苗为两年生苗，用于开展义务植树。</t>
  </si>
  <si>
    <t>附表1</t>
  </si>
  <si>
    <t>韶关市2021年义务植树育苗统计表（申请）</t>
  </si>
  <si>
    <t>小计</t>
  </si>
  <si>
    <t>申请单位</t>
  </si>
  <si>
    <t>浈江区</t>
  </si>
  <si>
    <t>武江区</t>
  </si>
  <si>
    <t>曲江区</t>
  </si>
  <si>
    <t>乐昌市</t>
  </si>
  <si>
    <t>南雄市</t>
  </si>
  <si>
    <t>仁化县</t>
  </si>
  <si>
    <t>始兴县</t>
  </si>
  <si>
    <t>翁源县</t>
  </si>
  <si>
    <t>乳源县</t>
  </si>
  <si>
    <t>新丰县</t>
  </si>
  <si>
    <t>韶关
林场</t>
  </si>
  <si>
    <t>仁化
林场</t>
  </si>
  <si>
    <t>九曲水林场</t>
  </si>
  <si>
    <t>市林
科所</t>
  </si>
  <si>
    <t>云髻山省级自然保护区管理处</t>
  </si>
  <si>
    <t>丹霞山管委会</t>
  </si>
  <si>
    <t>附表2</t>
  </si>
  <si>
    <t>全市2021年计划义务植树情况统计表</t>
  </si>
  <si>
    <t>填报单位（盖章）：</t>
  </si>
  <si>
    <t>序
号</t>
  </si>
  <si>
    <t>内容</t>
  </si>
  <si>
    <t>单
位</t>
  </si>
  <si>
    <t>韶关市</t>
  </si>
  <si>
    <t>河口
林场</t>
  </si>
  <si>
    <t>计划2021年新建
义务植树基地个数</t>
  </si>
  <si>
    <t>个</t>
  </si>
  <si>
    <t>折算
面积</t>
  </si>
  <si>
    <t>亩</t>
  </si>
  <si>
    <t>预计2021年义务
植树适龄人数</t>
  </si>
  <si>
    <t>万人</t>
  </si>
  <si>
    <t>预计
植树</t>
  </si>
  <si>
    <t>万株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</si>
</sst>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"/>
  </numFmts>
  <fonts count="3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5.95"/>
      <color rgb="FF00000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rgb="FFFF0000"/>
      <name val="仿宋"/>
      <charset val="134"/>
    </font>
    <font>
      <b/>
      <sz val="11"/>
      <color rgb="FFFF0000"/>
      <name val="仿宋"/>
      <charset val="134"/>
    </font>
    <font>
      <b/>
      <sz val="12"/>
      <color rgb="FF000000"/>
      <name val="仿宋"/>
      <charset val="134"/>
    </font>
    <font>
      <b/>
      <sz val="11"/>
      <color rgb="FFFF0000"/>
      <name val="黑体"/>
      <charset val="134"/>
    </font>
    <font>
      <b/>
      <sz val="15.95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6" fillId="25" borderId="13" applyNumberFormat="0" applyAlignment="0" applyProtection="0">
      <alignment vertical="center"/>
    </xf>
    <xf numFmtId="0" fontId="34" fillId="25" borderId="12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" fontId="10" fillId="0" borderId="4" xfId="0" applyNumberFormat="1" applyFont="1" applyFill="1" applyBorder="1" applyAlignment="1">
      <alignment horizontal="center" vertical="center" shrinkToFit="1"/>
    </xf>
    <xf numFmtId="1" fontId="10" fillId="0" borderId="6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shrinkToFit="1"/>
    </xf>
    <xf numFmtId="177" fontId="17" fillId="0" borderId="1" xfId="0" applyNumberFormat="1" applyFont="1" applyFill="1" applyBorder="1" applyAlignment="1">
      <alignment horizontal="center" vertical="center" shrinkToFit="1"/>
    </xf>
    <xf numFmtId="1" fontId="15" fillId="2" borderId="1" xfId="0" applyNumberFormat="1" applyFont="1" applyFill="1" applyBorder="1" applyAlignment="1">
      <alignment horizontal="center" vertical="center" shrinkToFi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177" fontId="17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zoomScale="70" zoomScaleNormal="70" workbookViewId="0">
      <pane ySplit="1" topLeftCell="A2" activePane="bottomLeft" state="frozen"/>
      <selection/>
      <selection pane="bottomLeft" activeCell="R24" sqref="R24"/>
    </sheetView>
  </sheetViews>
  <sheetFormatPr defaultColWidth="11.6" defaultRowHeight="19" customHeight="1"/>
  <cols>
    <col min="1" max="1" width="6.6" style="40" customWidth="1"/>
    <col min="2" max="2" width="13.3833333333333" style="40" customWidth="1"/>
    <col min="3" max="15" width="12.85" style="40" customWidth="1"/>
    <col min="16" max="16382" width="11.6" style="40" customWidth="1"/>
    <col min="16383" max="16384" width="11.6" style="40"/>
  </cols>
  <sheetData>
    <row r="1" ht="26" customHeight="1" spans="1: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ht="16" customHeight="1" spans="5:15">
      <c r="E2" s="42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16" customHeight="1" spans="1:15">
      <c r="A3" s="17" t="s">
        <v>2</v>
      </c>
      <c r="B3" s="17" t="s">
        <v>3</v>
      </c>
      <c r="C3" s="17" t="s">
        <v>4</v>
      </c>
      <c r="D3" s="17"/>
      <c r="E3" s="17" t="s">
        <v>5</v>
      </c>
      <c r="F3" s="43" t="s">
        <v>6</v>
      </c>
      <c r="G3" s="43" t="s">
        <v>7</v>
      </c>
      <c r="H3" s="43" t="s">
        <v>8</v>
      </c>
      <c r="I3" s="43" t="s">
        <v>9</v>
      </c>
      <c r="J3" s="43" t="s">
        <v>10</v>
      </c>
      <c r="K3" s="43" t="s">
        <v>11</v>
      </c>
      <c r="L3" s="43" t="s">
        <v>12</v>
      </c>
      <c r="M3" s="43" t="s">
        <v>13</v>
      </c>
      <c r="N3" s="43" t="s">
        <v>14</v>
      </c>
      <c r="O3" s="43" t="s">
        <v>15</v>
      </c>
    </row>
    <row r="4" ht="16" customHeight="1" spans="1:15">
      <c r="A4" s="17"/>
      <c r="B4" s="17"/>
      <c r="C4" s="17" t="s">
        <v>16</v>
      </c>
      <c r="D4" s="17" t="s">
        <v>17</v>
      </c>
      <c r="E4" s="17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customHeight="1" spans="1:15">
      <c r="A5" s="17" t="s">
        <v>18</v>
      </c>
      <c r="B5" s="17"/>
      <c r="C5" s="17" t="s">
        <v>19</v>
      </c>
      <c r="D5" s="17" t="s">
        <v>19</v>
      </c>
      <c r="E5" s="45">
        <f>SUM(E6:E9)</f>
        <v>10100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</row>
    <row r="6" customHeight="1" spans="1:15">
      <c r="A6" s="17">
        <v>1</v>
      </c>
      <c r="B6" s="17" t="s">
        <v>20</v>
      </c>
      <c r="C6" s="17">
        <v>0.2</v>
      </c>
      <c r="D6" s="17">
        <v>20</v>
      </c>
      <c r="E6" s="46">
        <v>1600</v>
      </c>
      <c r="F6" s="17">
        <v>0</v>
      </c>
      <c r="G6" s="17">
        <v>1000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600</v>
      </c>
      <c r="O6" s="17">
        <v>0</v>
      </c>
    </row>
    <row r="7" customHeight="1" spans="1:15">
      <c r="A7" s="17">
        <v>2</v>
      </c>
      <c r="B7" s="17" t="s">
        <v>21</v>
      </c>
      <c r="C7" s="17">
        <v>0.2</v>
      </c>
      <c r="D7" s="17">
        <v>20</v>
      </c>
      <c r="E7" s="46">
        <v>2000</v>
      </c>
      <c r="F7" s="17">
        <v>1000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1000</v>
      </c>
      <c r="O7" s="17">
        <v>0</v>
      </c>
    </row>
    <row r="8" customHeight="1" spans="1:15">
      <c r="A8" s="17">
        <v>3</v>
      </c>
      <c r="B8" s="17" t="s">
        <v>22</v>
      </c>
      <c r="C8" s="17">
        <v>0.2</v>
      </c>
      <c r="D8" s="17">
        <v>20</v>
      </c>
      <c r="E8" s="46">
        <v>4500</v>
      </c>
      <c r="F8" s="17">
        <v>500</v>
      </c>
      <c r="G8" s="17">
        <v>1000</v>
      </c>
      <c r="H8" s="17">
        <v>500</v>
      </c>
      <c r="I8" s="17">
        <v>0</v>
      </c>
      <c r="J8" s="17">
        <v>1000</v>
      </c>
      <c r="K8" s="17">
        <v>500</v>
      </c>
      <c r="L8" s="17">
        <v>0</v>
      </c>
      <c r="M8" s="17">
        <v>0</v>
      </c>
      <c r="N8" s="17">
        <v>500</v>
      </c>
      <c r="O8" s="17">
        <v>500</v>
      </c>
    </row>
    <row r="9" customHeight="1" spans="1:15">
      <c r="A9" s="17">
        <v>4</v>
      </c>
      <c r="B9" s="17" t="s">
        <v>23</v>
      </c>
      <c r="C9" s="17">
        <v>0.2</v>
      </c>
      <c r="D9" s="17">
        <v>20</v>
      </c>
      <c r="E9" s="46">
        <v>2000</v>
      </c>
      <c r="F9" s="17">
        <v>500</v>
      </c>
      <c r="G9" s="17">
        <v>500</v>
      </c>
      <c r="H9" s="17">
        <v>0</v>
      </c>
      <c r="I9" s="17">
        <v>0</v>
      </c>
      <c r="J9" s="17">
        <v>500</v>
      </c>
      <c r="K9" s="17">
        <v>0</v>
      </c>
      <c r="L9" s="17">
        <v>0</v>
      </c>
      <c r="M9" s="17">
        <v>0</v>
      </c>
      <c r="N9" s="17">
        <v>500</v>
      </c>
      <c r="O9" s="17">
        <v>0</v>
      </c>
    </row>
    <row r="10" customHeight="1" spans="1:15">
      <c r="A10" s="17" t="s">
        <v>24</v>
      </c>
      <c r="B10" s="17"/>
      <c r="C10" s="17" t="s">
        <v>19</v>
      </c>
      <c r="D10" s="17" t="s">
        <v>19</v>
      </c>
      <c r="E10" s="45">
        <f>SUM(E11:E37)</f>
        <v>26350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customHeight="1" spans="1:15">
      <c r="A11" s="47">
        <v>1</v>
      </c>
      <c r="B11" s="17" t="s">
        <v>25</v>
      </c>
      <c r="C11" s="48">
        <v>0.8</v>
      </c>
      <c r="D11" s="47">
        <v>80</v>
      </c>
      <c r="E11" s="49">
        <v>3000</v>
      </c>
      <c r="F11" s="17">
        <v>0</v>
      </c>
      <c r="G11" s="17">
        <v>500</v>
      </c>
      <c r="H11" s="17">
        <v>500</v>
      </c>
      <c r="I11" s="17">
        <v>0</v>
      </c>
      <c r="J11" s="17">
        <v>500</v>
      </c>
      <c r="K11" s="17">
        <v>0</v>
      </c>
      <c r="L11" s="17">
        <v>300</v>
      </c>
      <c r="M11" s="17">
        <v>200</v>
      </c>
      <c r="N11" s="17">
        <v>1000</v>
      </c>
      <c r="O11" s="17">
        <v>0</v>
      </c>
    </row>
    <row r="12" customHeight="1" spans="1:15">
      <c r="A12" s="47"/>
      <c r="B12" s="17"/>
      <c r="C12" s="55" t="s">
        <v>26</v>
      </c>
      <c r="D12" s="47">
        <v>150</v>
      </c>
      <c r="E12" s="49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customHeight="1" spans="1:15">
      <c r="A13" s="47">
        <v>2</v>
      </c>
      <c r="B13" s="17" t="s">
        <v>27</v>
      </c>
      <c r="C13" s="48">
        <v>0.8</v>
      </c>
      <c r="D13" s="47">
        <v>80</v>
      </c>
      <c r="E13" s="49">
        <v>1000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1000</v>
      </c>
      <c r="O13" s="17">
        <v>0</v>
      </c>
    </row>
    <row r="14" customHeight="1" spans="1:15">
      <c r="A14" s="47">
        <v>3</v>
      </c>
      <c r="B14" s="17" t="s">
        <v>28</v>
      </c>
      <c r="C14" s="48">
        <v>0.8</v>
      </c>
      <c r="D14" s="47">
        <v>80</v>
      </c>
      <c r="E14" s="49">
        <v>2000</v>
      </c>
      <c r="F14" s="17">
        <v>0</v>
      </c>
      <c r="G14" s="17">
        <v>500</v>
      </c>
      <c r="H14" s="17">
        <v>500</v>
      </c>
      <c r="I14" s="17">
        <v>0</v>
      </c>
      <c r="J14" s="17">
        <v>500</v>
      </c>
      <c r="K14" s="17">
        <v>0</v>
      </c>
      <c r="L14" s="17">
        <v>0</v>
      </c>
      <c r="M14" s="17">
        <v>0</v>
      </c>
      <c r="N14" s="17">
        <v>500</v>
      </c>
      <c r="O14" s="17">
        <v>0</v>
      </c>
    </row>
    <row r="15" customHeight="1" spans="1:15">
      <c r="A15" s="47"/>
      <c r="B15" s="17"/>
      <c r="C15" s="55" t="s">
        <v>26</v>
      </c>
      <c r="D15" s="47">
        <v>150</v>
      </c>
      <c r="E15" s="49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customHeight="1" spans="1:15">
      <c r="A16" s="47">
        <v>4</v>
      </c>
      <c r="B16" s="17" t="s">
        <v>29</v>
      </c>
      <c r="C16" s="48">
        <v>0.8</v>
      </c>
      <c r="D16" s="47">
        <v>80</v>
      </c>
      <c r="E16" s="50">
        <v>1000</v>
      </c>
      <c r="F16" s="17">
        <v>0</v>
      </c>
      <c r="G16" s="17">
        <v>500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500</v>
      </c>
      <c r="O16" s="17">
        <v>0</v>
      </c>
    </row>
    <row r="17" customHeight="1" spans="1:15">
      <c r="A17" s="47"/>
      <c r="B17" s="17"/>
      <c r="C17" s="55" t="s">
        <v>26</v>
      </c>
      <c r="D17" s="47">
        <v>150</v>
      </c>
      <c r="E17" s="50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</row>
    <row r="18" customHeight="1" spans="1:15">
      <c r="A18" s="47">
        <v>5</v>
      </c>
      <c r="B18" s="17" t="s">
        <v>30</v>
      </c>
      <c r="C18" s="48">
        <v>0.8</v>
      </c>
      <c r="D18" s="47">
        <v>80</v>
      </c>
      <c r="E18" s="50">
        <v>850</v>
      </c>
      <c r="F18" s="17">
        <v>0</v>
      </c>
      <c r="G18" s="17">
        <v>0</v>
      </c>
      <c r="H18" s="17">
        <v>0</v>
      </c>
      <c r="I18" s="17">
        <v>0</v>
      </c>
      <c r="J18" s="17">
        <v>350</v>
      </c>
      <c r="K18" s="17">
        <v>0</v>
      </c>
      <c r="L18" s="17">
        <v>0</v>
      </c>
      <c r="M18" s="17">
        <v>0</v>
      </c>
      <c r="N18" s="17">
        <v>500</v>
      </c>
      <c r="O18" s="17">
        <v>0</v>
      </c>
    </row>
    <row r="19" customHeight="1" spans="1:15">
      <c r="A19" s="47">
        <v>6</v>
      </c>
      <c r="B19" s="17" t="s">
        <v>31</v>
      </c>
      <c r="C19" s="48">
        <v>0.8</v>
      </c>
      <c r="D19" s="47">
        <v>80</v>
      </c>
      <c r="E19" s="50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customHeight="1" spans="1:15">
      <c r="A20" s="47">
        <v>7</v>
      </c>
      <c r="B20" s="17" t="s">
        <v>32</v>
      </c>
      <c r="C20" s="48">
        <v>0.8</v>
      </c>
      <c r="D20" s="47">
        <v>80</v>
      </c>
      <c r="E20" s="50">
        <v>1000</v>
      </c>
      <c r="F20" s="17">
        <v>0</v>
      </c>
      <c r="G20" s="17">
        <v>0</v>
      </c>
      <c r="H20" s="17">
        <v>1000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customHeight="1" spans="1:15">
      <c r="A21" s="47">
        <v>8</v>
      </c>
      <c r="B21" s="17" t="s">
        <v>33</v>
      </c>
      <c r="C21" s="48">
        <v>0.8</v>
      </c>
      <c r="D21" s="47">
        <v>80</v>
      </c>
      <c r="E21" s="50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customHeight="1" spans="1:15">
      <c r="A22" s="47"/>
      <c r="B22" s="17"/>
      <c r="C22" s="55" t="s">
        <v>26</v>
      </c>
      <c r="D22" s="47">
        <v>150</v>
      </c>
      <c r="E22" s="50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</row>
    <row r="23" customHeight="1" spans="1:15">
      <c r="A23" s="47">
        <v>9</v>
      </c>
      <c r="B23" s="17" t="s">
        <v>34</v>
      </c>
      <c r="C23" s="48">
        <v>0.8</v>
      </c>
      <c r="D23" s="47">
        <v>80</v>
      </c>
      <c r="E23" s="50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customHeight="1" spans="1:15">
      <c r="A24" s="47">
        <v>10</v>
      </c>
      <c r="B24" s="17" t="s">
        <v>35</v>
      </c>
      <c r="C24" s="55" t="s">
        <v>26</v>
      </c>
      <c r="D24" s="47">
        <v>150</v>
      </c>
      <c r="E24" s="50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customHeight="1" spans="1:15">
      <c r="A25" s="47">
        <v>11</v>
      </c>
      <c r="B25" s="17" t="s">
        <v>36</v>
      </c>
      <c r="C25" s="48">
        <v>0.8</v>
      </c>
      <c r="D25" s="47">
        <v>80</v>
      </c>
      <c r="E25" s="50">
        <v>3000</v>
      </c>
      <c r="F25" s="17">
        <v>300</v>
      </c>
      <c r="G25" s="17">
        <v>200</v>
      </c>
      <c r="H25" s="17">
        <v>0</v>
      </c>
      <c r="I25" s="17">
        <v>400</v>
      </c>
      <c r="J25" s="17">
        <v>300</v>
      </c>
      <c r="K25" s="17">
        <v>300</v>
      </c>
      <c r="L25" s="17">
        <v>500</v>
      </c>
      <c r="M25" s="17">
        <v>300</v>
      </c>
      <c r="N25" s="17">
        <v>500</v>
      </c>
      <c r="O25" s="17">
        <v>200</v>
      </c>
    </row>
    <row r="26" customHeight="1" spans="1:15">
      <c r="A26" s="47"/>
      <c r="B26" s="17"/>
      <c r="C26" s="48">
        <v>1</v>
      </c>
      <c r="D26" s="47">
        <v>100</v>
      </c>
      <c r="E26" s="50">
        <v>4000</v>
      </c>
      <c r="F26" s="17">
        <v>500</v>
      </c>
      <c r="G26" s="17">
        <v>200</v>
      </c>
      <c r="H26" s="17">
        <v>1000</v>
      </c>
      <c r="I26" s="17">
        <v>300</v>
      </c>
      <c r="J26" s="17">
        <v>400</v>
      </c>
      <c r="K26" s="17">
        <v>500</v>
      </c>
      <c r="L26" s="17">
        <v>100</v>
      </c>
      <c r="M26" s="17">
        <v>300</v>
      </c>
      <c r="N26" s="17">
        <v>500</v>
      </c>
      <c r="O26" s="17">
        <v>200</v>
      </c>
    </row>
    <row r="27" customHeight="1" spans="1:15">
      <c r="A27" s="47">
        <v>12</v>
      </c>
      <c r="B27" s="17" t="s">
        <v>37</v>
      </c>
      <c r="C27" s="48">
        <v>0.8</v>
      </c>
      <c r="D27" s="47">
        <v>80</v>
      </c>
      <c r="E27" s="50">
        <v>2000</v>
      </c>
      <c r="F27" s="17">
        <v>400</v>
      </c>
      <c r="G27" s="17">
        <v>300</v>
      </c>
      <c r="H27" s="17">
        <v>300</v>
      </c>
      <c r="I27" s="17">
        <v>200</v>
      </c>
      <c r="J27" s="17">
        <v>200</v>
      </c>
      <c r="K27" s="17">
        <v>300</v>
      </c>
      <c r="L27" s="17">
        <v>100</v>
      </c>
      <c r="M27" s="17">
        <v>0</v>
      </c>
      <c r="N27" s="17">
        <v>200</v>
      </c>
      <c r="O27" s="17">
        <v>0</v>
      </c>
    </row>
    <row r="28" customHeight="1" spans="1:15">
      <c r="A28" s="47"/>
      <c r="B28" s="17"/>
      <c r="C28" s="48">
        <v>1</v>
      </c>
      <c r="D28" s="47">
        <v>100</v>
      </c>
      <c r="E28" s="50">
        <v>3000</v>
      </c>
      <c r="F28" s="17">
        <v>0</v>
      </c>
      <c r="G28" s="17">
        <v>100</v>
      </c>
      <c r="H28" s="17">
        <v>500</v>
      </c>
      <c r="I28" s="17">
        <v>300</v>
      </c>
      <c r="J28" s="17">
        <v>100</v>
      </c>
      <c r="K28" s="17">
        <v>1000</v>
      </c>
      <c r="L28" s="17">
        <v>100</v>
      </c>
      <c r="M28" s="17">
        <v>200</v>
      </c>
      <c r="N28" s="17">
        <v>500</v>
      </c>
      <c r="O28" s="17">
        <v>200</v>
      </c>
    </row>
    <row r="29" customHeight="1" spans="1:15">
      <c r="A29" s="47"/>
      <c r="B29" s="17"/>
      <c r="C29" s="55" t="s">
        <v>26</v>
      </c>
      <c r="D29" s="47">
        <v>150</v>
      </c>
      <c r="E29" s="50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/>
      <c r="O29" s="17">
        <v>0</v>
      </c>
    </row>
    <row r="30" customHeight="1" spans="1:15">
      <c r="A30" s="47">
        <v>13</v>
      </c>
      <c r="B30" s="17" t="s">
        <v>38</v>
      </c>
      <c r="C30" s="48">
        <v>0.8</v>
      </c>
      <c r="D30" s="47">
        <v>80</v>
      </c>
      <c r="E30" s="50">
        <v>3000</v>
      </c>
      <c r="F30" s="17">
        <v>100</v>
      </c>
      <c r="G30" s="17">
        <v>500</v>
      </c>
      <c r="H30" s="17">
        <v>1000</v>
      </c>
      <c r="I30" s="17">
        <v>0</v>
      </c>
      <c r="J30" s="17">
        <v>400</v>
      </c>
      <c r="K30" s="17">
        <v>0</v>
      </c>
      <c r="L30" s="17">
        <v>0</v>
      </c>
      <c r="M30" s="17">
        <v>0</v>
      </c>
      <c r="N30" s="17">
        <v>1000</v>
      </c>
      <c r="O30" s="17">
        <v>0</v>
      </c>
    </row>
    <row r="31" customHeight="1" spans="1:15">
      <c r="A31" s="47"/>
      <c r="B31" s="17"/>
      <c r="C31" s="48">
        <v>1</v>
      </c>
      <c r="D31" s="47">
        <v>100</v>
      </c>
      <c r="E31" s="50">
        <v>1000</v>
      </c>
      <c r="F31" s="17">
        <v>0</v>
      </c>
      <c r="G31" s="17">
        <v>0</v>
      </c>
      <c r="H31" s="17">
        <v>0</v>
      </c>
      <c r="I31" s="17">
        <v>300</v>
      </c>
      <c r="J31" s="17">
        <v>0</v>
      </c>
      <c r="K31" s="17">
        <v>300</v>
      </c>
      <c r="L31" s="17">
        <v>100</v>
      </c>
      <c r="M31" s="17">
        <v>100</v>
      </c>
      <c r="N31" s="17">
        <v>0</v>
      </c>
      <c r="O31" s="17">
        <v>200</v>
      </c>
    </row>
    <row r="32" customHeight="1" spans="1:15">
      <c r="A32" s="47"/>
      <c r="B32" s="17"/>
      <c r="C32" s="55" t="s">
        <v>26</v>
      </c>
      <c r="D32" s="47">
        <v>150</v>
      </c>
      <c r="E32" s="50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customHeight="1" spans="1:15">
      <c r="A33" s="47">
        <v>14</v>
      </c>
      <c r="B33" s="17" t="s">
        <v>39</v>
      </c>
      <c r="C33" s="48">
        <v>0.8</v>
      </c>
      <c r="D33" s="47">
        <v>80</v>
      </c>
      <c r="E33" s="50">
        <v>1500</v>
      </c>
      <c r="F33" s="17">
        <v>0</v>
      </c>
      <c r="G33" s="17">
        <v>0</v>
      </c>
      <c r="H33" s="17">
        <v>500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1000</v>
      </c>
      <c r="O33" s="17">
        <v>0</v>
      </c>
    </row>
    <row r="34" customHeight="1" spans="1:15">
      <c r="A34" s="47"/>
      <c r="B34" s="17"/>
      <c r="C34" s="48">
        <v>1</v>
      </c>
      <c r="D34" s="47">
        <v>100</v>
      </c>
      <c r="E34" s="50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customHeight="1" spans="1:15">
      <c r="A35" s="47"/>
      <c r="B35" s="17"/>
      <c r="C35" s="55" t="s">
        <v>26</v>
      </c>
      <c r="D35" s="47">
        <v>150</v>
      </c>
      <c r="E35" s="50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customHeight="1" spans="1:15">
      <c r="A36" s="47">
        <v>15</v>
      </c>
      <c r="B36" s="17" t="s">
        <v>40</v>
      </c>
      <c r="C36" s="48">
        <v>0.8</v>
      </c>
      <c r="D36" s="47">
        <v>80</v>
      </c>
      <c r="E36" s="50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customHeight="1" spans="1:15">
      <c r="A37" s="47"/>
      <c r="B37" s="17"/>
      <c r="C37" s="48">
        <v>1</v>
      </c>
      <c r="D37" s="47">
        <v>100</v>
      </c>
      <c r="E37" s="50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customHeight="1" spans="1:15">
      <c r="A38" s="31" t="s">
        <v>41</v>
      </c>
      <c r="B38" s="31"/>
      <c r="C38" s="31"/>
      <c r="D38" s="31"/>
      <c r="E38" s="51">
        <f>E10+E5</f>
        <v>36450</v>
      </c>
      <c r="F38" s="51">
        <f>SUM(F5:F37)</f>
        <v>3300</v>
      </c>
      <c r="G38" s="51">
        <f t="shared" ref="G38:O38" si="0">SUM(G5:G37)</f>
        <v>5300</v>
      </c>
      <c r="H38" s="51">
        <f t="shared" si="0"/>
        <v>5800</v>
      </c>
      <c r="I38" s="51">
        <f t="shared" si="0"/>
        <v>1500</v>
      </c>
      <c r="J38" s="51">
        <f t="shared" si="0"/>
        <v>4250</v>
      </c>
      <c r="K38" s="51">
        <f t="shared" si="0"/>
        <v>2900</v>
      </c>
      <c r="L38" s="51">
        <f t="shared" si="0"/>
        <v>1200</v>
      </c>
      <c r="M38" s="51">
        <f t="shared" si="0"/>
        <v>1100</v>
      </c>
      <c r="N38" s="51">
        <f t="shared" si="0"/>
        <v>9800</v>
      </c>
      <c r="O38" s="51">
        <f t="shared" si="0"/>
        <v>1300</v>
      </c>
    </row>
    <row r="39" ht="38" customHeight="1" spans="1:15">
      <c r="A39" s="52" t="s">
        <v>42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customHeight="1" spans="1:1">
      <c r="A40" s="54"/>
    </row>
    <row r="41" customHeight="1" spans="1:1">
      <c r="A41" s="54"/>
    </row>
    <row r="42" customHeight="1" spans="1:1">
      <c r="A42" s="54"/>
    </row>
  </sheetData>
  <mergeCells count="40">
    <mergeCell ref="A1:O1"/>
    <mergeCell ref="E2:O2"/>
    <mergeCell ref="C3:D3"/>
    <mergeCell ref="A5:B5"/>
    <mergeCell ref="C5:D5"/>
    <mergeCell ref="A10:B10"/>
    <mergeCell ref="C10:D10"/>
    <mergeCell ref="A38:D38"/>
    <mergeCell ref="A39:O39"/>
    <mergeCell ref="A3:A4"/>
    <mergeCell ref="A11:A12"/>
    <mergeCell ref="A14:A15"/>
    <mergeCell ref="A16:A17"/>
    <mergeCell ref="A21:A22"/>
    <mergeCell ref="A25:A26"/>
    <mergeCell ref="A27:A29"/>
    <mergeCell ref="A30:A32"/>
    <mergeCell ref="A33:A35"/>
    <mergeCell ref="A36:A37"/>
    <mergeCell ref="B3:B4"/>
    <mergeCell ref="B11:B12"/>
    <mergeCell ref="B14:B15"/>
    <mergeCell ref="B16:B17"/>
    <mergeCell ref="B21:B22"/>
    <mergeCell ref="B25:B26"/>
    <mergeCell ref="B27:B29"/>
    <mergeCell ref="B30:B32"/>
    <mergeCell ref="B33:B35"/>
    <mergeCell ref="B36:B37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 verticalCentered="1"/>
  <pageMargins left="0.590277777777778" right="0.590277777777778" top="0.393055555555556" bottom="0.393055555555556" header="0.354166666666667" footer="0.354166666666667"/>
  <pageSetup paperSize="8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zoomScale="70" zoomScaleNormal="70" workbookViewId="0">
      <pane xSplit="5" ySplit="5" topLeftCell="F15" activePane="bottomRight" state="frozen"/>
      <selection/>
      <selection pane="topRight"/>
      <selection pane="bottomLeft"/>
      <selection pane="bottomRight" activeCell="U1" sqref="A$1:V$1048576"/>
    </sheetView>
  </sheetViews>
  <sheetFormatPr defaultColWidth="13.125" defaultRowHeight="20" customHeight="1"/>
  <cols>
    <col min="1" max="1" width="7.625" customWidth="1"/>
    <col min="2" max="2" width="12.625" customWidth="1"/>
    <col min="3" max="4" width="9.625" customWidth="1"/>
    <col min="5" max="22" width="9.125" customWidth="1"/>
    <col min="23" max="16381" width="13.125" customWidth="1"/>
  </cols>
  <sheetData>
    <row r="1" customHeight="1" spans="1:1">
      <c r="A1" s="14" t="s">
        <v>43</v>
      </c>
    </row>
    <row r="2" ht="33" customHeight="1" spans="1:22">
      <c r="A2" s="15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customHeight="1" spans="5:22">
      <c r="E3" s="16" t="s">
        <v>1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customFormat="1" ht="28" customHeight="1" spans="1:22">
      <c r="A4" s="17" t="s">
        <v>2</v>
      </c>
      <c r="B4" s="17" t="s">
        <v>3</v>
      </c>
      <c r="C4" s="17" t="s">
        <v>4</v>
      </c>
      <c r="D4" s="17"/>
      <c r="E4" s="17" t="s">
        <v>5</v>
      </c>
      <c r="F4" s="18" t="s">
        <v>45</v>
      </c>
      <c r="G4" s="17" t="s">
        <v>46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customFormat="1" ht="38" customHeight="1" spans="1:22">
      <c r="A5" s="17"/>
      <c r="B5" s="17"/>
      <c r="C5" s="17" t="s">
        <v>16</v>
      </c>
      <c r="D5" s="17" t="s">
        <v>17</v>
      </c>
      <c r="E5" s="17"/>
      <c r="F5" s="19"/>
      <c r="G5" s="17" t="s">
        <v>47</v>
      </c>
      <c r="H5" s="17" t="s">
        <v>48</v>
      </c>
      <c r="I5" s="17" t="s">
        <v>49</v>
      </c>
      <c r="J5" s="17" t="s">
        <v>50</v>
      </c>
      <c r="K5" s="17" t="s">
        <v>51</v>
      </c>
      <c r="L5" s="17" t="s">
        <v>52</v>
      </c>
      <c r="M5" s="17" t="s">
        <v>53</v>
      </c>
      <c r="N5" s="17" t="s">
        <v>54</v>
      </c>
      <c r="O5" s="17" t="s">
        <v>55</v>
      </c>
      <c r="P5" s="17" t="s">
        <v>56</v>
      </c>
      <c r="Q5" s="17" t="s">
        <v>57</v>
      </c>
      <c r="R5" s="17" t="s">
        <v>58</v>
      </c>
      <c r="S5" s="17" t="s">
        <v>59</v>
      </c>
      <c r="T5" s="17" t="s">
        <v>60</v>
      </c>
      <c r="U5" s="17" t="s">
        <v>61</v>
      </c>
      <c r="V5" s="17" t="s">
        <v>62</v>
      </c>
    </row>
    <row r="6" customFormat="1" ht="28" customHeight="1" spans="1:22">
      <c r="A6" s="20" t="s">
        <v>18</v>
      </c>
      <c r="B6" s="21"/>
      <c r="C6" s="20" t="s">
        <v>19</v>
      </c>
      <c r="D6" s="21" t="s">
        <v>19</v>
      </c>
      <c r="E6" s="20">
        <v>40000</v>
      </c>
      <c r="F6" s="20">
        <v>27450</v>
      </c>
      <c r="G6" s="17">
        <f>SUM(G7:G10)</f>
        <v>0</v>
      </c>
      <c r="H6" s="17">
        <f t="shared" ref="H6:X6" si="0">SUM(H7:H10)</f>
        <v>2200</v>
      </c>
      <c r="I6" s="17">
        <f t="shared" si="0"/>
        <v>0</v>
      </c>
      <c r="J6" s="17">
        <f t="shared" si="0"/>
        <v>0</v>
      </c>
      <c r="K6" s="17">
        <f t="shared" si="0"/>
        <v>4500</v>
      </c>
      <c r="L6" s="17">
        <f t="shared" si="0"/>
        <v>10650</v>
      </c>
      <c r="M6" s="17">
        <f t="shared" si="0"/>
        <v>8100</v>
      </c>
      <c r="N6" s="17">
        <f t="shared" si="0"/>
        <v>0</v>
      </c>
      <c r="O6" s="17">
        <f t="shared" si="0"/>
        <v>2000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>
        <f t="shared" si="0"/>
        <v>0</v>
      </c>
      <c r="U6" s="17">
        <f t="shared" si="0"/>
        <v>0</v>
      </c>
      <c r="V6" s="17">
        <f t="shared" si="0"/>
        <v>0</v>
      </c>
    </row>
    <row r="7" customFormat="1" ht="28" customHeight="1" spans="1:22">
      <c r="A7" s="22">
        <v>1</v>
      </c>
      <c r="B7" s="22" t="s">
        <v>20</v>
      </c>
      <c r="C7" s="22">
        <v>0.2</v>
      </c>
      <c r="D7" s="22">
        <v>20</v>
      </c>
      <c r="E7" s="22">
        <v>10000</v>
      </c>
      <c r="F7" s="23">
        <v>11570</v>
      </c>
      <c r="G7" s="22"/>
      <c r="H7" s="22">
        <v>700</v>
      </c>
      <c r="I7" s="22"/>
      <c r="J7" s="22"/>
      <c r="K7" s="22">
        <v>500</v>
      </c>
      <c r="L7" s="37">
        <v>7770</v>
      </c>
      <c r="M7" s="38">
        <v>2100</v>
      </c>
      <c r="N7" s="22"/>
      <c r="O7" s="22">
        <v>500</v>
      </c>
      <c r="P7" s="22"/>
      <c r="Q7" s="22"/>
      <c r="R7" s="22"/>
      <c r="S7" s="22"/>
      <c r="T7" s="22"/>
      <c r="U7" s="22"/>
      <c r="V7" s="22"/>
    </row>
    <row r="8" customFormat="1" ht="28" customHeight="1" spans="1:22">
      <c r="A8" s="22">
        <v>2</v>
      </c>
      <c r="B8" s="22" t="s">
        <v>21</v>
      </c>
      <c r="C8" s="22">
        <v>0.2</v>
      </c>
      <c r="D8" s="22">
        <v>20</v>
      </c>
      <c r="E8" s="22">
        <v>10000</v>
      </c>
      <c r="F8" s="23">
        <v>4720</v>
      </c>
      <c r="G8" s="22"/>
      <c r="H8" s="22">
        <v>700</v>
      </c>
      <c r="I8" s="22"/>
      <c r="J8" s="22"/>
      <c r="K8" s="22">
        <v>500</v>
      </c>
      <c r="L8" s="37">
        <v>1020</v>
      </c>
      <c r="M8" s="38">
        <v>2000</v>
      </c>
      <c r="N8" s="22"/>
      <c r="O8" s="22">
        <v>500</v>
      </c>
      <c r="P8" s="22"/>
      <c r="Q8" s="22"/>
      <c r="R8" s="22"/>
      <c r="S8" s="22"/>
      <c r="T8" s="22"/>
      <c r="U8" s="22"/>
      <c r="V8" s="22"/>
    </row>
    <row r="9" customFormat="1" ht="28" customHeight="1" spans="1:22">
      <c r="A9" s="22">
        <v>3</v>
      </c>
      <c r="B9" s="22" t="s">
        <v>22</v>
      </c>
      <c r="C9" s="22">
        <v>0.2</v>
      </c>
      <c r="D9" s="22">
        <v>20</v>
      </c>
      <c r="E9" s="22">
        <v>10000</v>
      </c>
      <c r="F9" s="23">
        <v>7140</v>
      </c>
      <c r="G9" s="22"/>
      <c r="H9" s="22">
        <v>500</v>
      </c>
      <c r="I9" s="22"/>
      <c r="J9" s="22"/>
      <c r="K9" s="22">
        <v>3000</v>
      </c>
      <c r="L9" s="37">
        <v>1140</v>
      </c>
      <c r="M9" s="38">
        <v>2000</v>
      </c>
      <c r="N9" s="22"/>
      <c r="O9" s="22">
        <v>500</v>
      </c>
      <c r="P9" s="22"/>
      <c r="Q9" s="22"/>
      <c r="R9" s="22"/>
      <c r="S9" s="22"/>
      <c r="T9" s="22"/>
      <c r="U9" s="22"/>
      <c r="V9" s="22"/>
    </row>
    <row r="10" customFormat="1" ht="28" customHeight="1" spans="1:22">
      <c r="A10" s="22">
        <v>4</v>
      </c>
      <c r="B10" s="22" t="s">
        <v>23</v>
      </c>
      <c r="C10" s="22">
        <v>0.2</v>
      </c>
      <c r="D10" s="22">
        <v>20</v>
      </c>
      <c r="E10" s="22">
        <v>10000</v>
      </c>
      <c r="F10" s="23">
        <v>4020</v>
      </c>
      <c r="G10" s="22"/>
      <c r="H10" s="22">
        <v>300</v>
      </c>
      <c r="I10" s="22"/>
      <c r="J10" s="22"/>
      <c r="K10" s="22">
        <v>500</v>
      </c>
      <c r="L10" s="37">
        <v>720</v>
      </c>
      <c r="M10" s="38">
        <v>2000</v>
      </c>
      <c r="N10" s="22"/>
      <c r="O10" s="22">
        <v>500</v>
      </c>
      <c r="P10" s="22"/>
      <c r="Q10" s="22"/>
      <c r="R10" s="22"/>
      <c r="S10" s="22"/>
      <c r="T10" s="22"/>
      <c r="U10" s="22"/>
      <c r="V10" s="22"/>
    </row>
    <row r="11" customFormat="1" ht="28" customHeight="1" spans="1:22">
      <c r="A11" s="20" t="s">
        <v>24</v>
      </c>
      <c r="B11" s="21"/>
      <c r="C11" s="20" t="s">
        <v>19</v>
      </c>
      <c r="D11" s="21" t="s">
        <v>19</v>
      </c>
      <c r="E11" s="20">
        <v>197159</v>
      </c>
      <c r="F11" s="20">
        <v>274900</v>
      </c>
      <c r="G11" s="17">
        <f>SUM(G12:G30)</f>
        <v>24000</v>
      </c>
      <c r="H11" s="17">
        <f t="shared" ref="H11:X11" si="1">SUM(H12:H30)</f>
        <v>46560</v>
      </c>
      <c r="I11" s="17">
        <f t="shared" si="1"/>
        <v>11600</v>
      </c>
      <c r="J11" s="17">
        <f t="shared" si="1"/>
        <v>30000</v>
      </c>
      <c r="K11" s="17">
        <f t="shared" si="1"/>
        <v>29370</v>
      </c>
      <c r="L11" s="17">
        <f t="shared" si="1"/>
        <v>40670</v>
      </c>
      <c r="M11" s="17">
        <f t="shared" si="1"/>
        <v>41300</v>
      </c>
      <c r="N11" s="17">
        <f t="shared" si="1"/>
        <v>0</v>
      </c>
      <c r="O11" s="17">
        <f t="shared" si="1"/>
        <v>32800</v>
      </c>
      <c r="P11" s="17">
        <f t="shared" si="1"/>
        <v>13000</v>
      </c>
      <c r="Q11" s="17">
        <f t="shared" si="1"/>
        <v>1000</v>
      </c>
      <c r="R11" s="17">
        <f t="shared" si="1"/>
        <v>600</v>
      </c>
      <c r="S11" s="17">
        <f t="shared" si="1"/>
        <v>1000</v>
      </c>
      <c r="T11" s="17">
        <f t="shared" si="1"/>
        <v>2200</v>
      </c>
      <c r="U11" s="17">
        <f t="shared" si="1"/>
        <v>3100</v>
      </c>
      <c r="V11" s="17">
        <f t="shared" si="1"/>
        <v>1800</v>
      </c>
    </row>
    <row r="12" customFormat="1" ht="28" customHeight="1" spans="1:22">
      <c r="A12" s="24">
        <v>1</v>
      </c>
      <c r="B12" s="22" t="s">
        <v>25</v>
      </c>
      <c r="C12" s="25">
        <v>0.8</v>
      </c>
      <c r="D12" s="24">
        <v>80</v>
      </c>
      <c r="E12" s="24">
        <v>20000</v>
      </c>
      <c r="F12" s="26">
        <v>34680</v>
      </c>
      <c r="G12" s="24">
        <v>3000</v>
      </c>
      <c r="H12" s="24">
        <v>8000</v>
      </c>
      <c r="I12" s="24">
        <v>900</v>
      </c>
      <c r="J12" s="24"/>
      <c r="K12" s="24">
        <v>3000</v>
      </c>
      <c r="L12" s="37">
        <v>10180</v>
      </c>
      <c r="M12" s="39">
        <v>5000</v>
      </c>
      <c r="N12" s="24"/>
      <c r="O12" s="24">
        <v>3500</v>
      </c>
      <c r="P12" s="24">
        <v>500</v>
      </c>
      <c r="Q12" s="24"/>
      <c r="R12" s="24"/>
      <c r="S12" s="24"/>
      <c r="T12" s="24"/>
      <c r="U12" s="24"/>
      <c r="V12" s="24">
        <v>600</v>
      </c>
    </row>
    <row r="13" ht="28" customHeight="1" spans="1:22">
      <c r="A13" s="24">
        <v>2</v>
      </c>
      <c r="B13" s="22" t="s">
        <v>27</v>
      </c>
      <c r="C13" s="25">
        <v>0.8</v>
      </c>
      <c r="D13" s="24">
        <v>80</v>
      </c>
      <c r="E13" s="24">
        <v>15000</v>
      </c>
      <c r="F13" s="26">
        <v>26380</v>
      </c>
      <c r="G13" s="24">
        <v>10000</v>
      </c>
      <c r="H13" s="24">
        <v>2300</v>
      </c>
      <c r="I13" s="24">
        <v>5100</v>
      </c>
      <c r="J13" s="24"/>
      <c r="K13" s="24">
        <v>1500</v>
      </c>
      <c r="L13" s="37">
        <v>1280</v>
      </c>
      <c r="M13" s="39">
        <v>1000</v>
      </c>
      <c r="N13" s="24"/>
      <c r="O13" s="24">
        <v>2500</v>
      </c>
      <c r="P13" s="24">
        <v>2000</v>
      </c>
      <c r="Q13" s="24"/>
      <c r="R13" s="24">
        <v>200</v>
      </c>
      <c r="S13" s="24">
        <v>400</v>
      </c>
      <c r="T13" s="24">
        <v>100</v>
      </c>
      <c r="U13" s="24">
        <v>500</v>
      </c>
      <c r="V13" s="24"/>
    </row>
    <row r="14" ht="28" customHeight="1" spans="1:22">
      <c r="A14" s="24">
        <v>3</v>
      </c>
      <c r="B14" s="22" t="s">
        <v>28</v>
      </c>
      <c r="C14" s="25">
        <v>0.8</v>
      </c>
      <c r="D14" s="24">
        <v>80</v>
      </c>
      <c r="E14" s="24">
        <v>11050</v>
      </c>
      <c r="F14" s="26">
        <v>15160</v>
      </c>
      <c r="G14" s="24"/>
      <c r="H14" s="24">
        <v>1410</v>
      </c>
      <c r="I14" s="24">
        <v>200</v>
      </c>
      <c r="J14" s="24"/>
      <c r="K14" s="24">
        <v>2500</v>
      </c>
      <c r="L14" s="37">
        <v>2050</v>
      </c>
      <c r="M14" s="39">
        <v>4500</v>
      </c>
      <c r="N14" s="24"/>
      <c r="O14" s="24">
        <v>1500</v>
      </c>
      <c r="P14" s="24">
        <v>3000</v>
      </c>
      <c r="Q14" s="24"/>
      <c r="R14" s="24"/>
      <c r="S14" s="24"/>
      <c r="T14" s="24"/>
      <c r="U14" s="24"/>
      <c r="V14" s="24"/>
    </row>
    <row r="15" ht="28" customHeight="1" spans="1:22">
      <c r="A15" s="24">
        <v>4</v>
      </c>
      <c r="B15" s="22" t="s">
        <v>29</v>
      </c>
      <c r="C15" s="25">
        <v>0.8</v>
      </c>
      <c r="D15" s="24">
        <v>80</v>
      </c>
      <c r="E15" s="24">
        <v>8300</v>
      </c>
      <c r="F15" s="26">
        <v>23160</v>
      </c>
      <c r="G15" s="24">
        <v>5000</v>
      </c>
      <c r="H15" s="24">
        <v>3090</v>
      </c>
      <c r="I15" s="24">
        <v>2500</v>
      </c>
      <c r="J15" s="24">
        <v>1000</v>
      </c>
      <c r="K15" s="24">
        <v>3500</v>
      </c>
      <c r="L15" s="37">
        <v>3970</v>
      </c>
      <c r="M15" s="24">
        <v>1000</v>
      </c>
      <c r="N15" s="24"/>
      <c r="O15" s="24">
        <v>1000</v>
      </c>
      <c r="P15" s="24">
        <v>1000</v>
      </c>
      <c r="Q15" s="24"/>
      <c r="R15" s="24">
        <v>200</v>
      </c>
      <c r="S15" s="24">
        <v>400</v>
      </c>
      <c r="T15" s="24">
        <v>500</v>
      </c>
      <c r="U15" s="24">
        <v>600</v>
      </c>
      <c r="V15" s="24"/>
    </row>
    <row r="16" ht="28" customHeight="1" spans="1:22">
      <c r="A16" s="24">
        <v>5</v>
      </c>
      <c r="B16" s="22" t="s">
        <v>30</v>
      </c>
      <c r="C16" s="25">
        <v>0.8</v>
      </c>
      <c r="D16" s="24">
        <v>80</v>
      </c>
      <c r="E16" s="24">
        <v>5000</v>
      </c>
      <c r="F16" s="26">
        <v>14100</v>
      </c>
      <c r="G16" s="24"/>
      <c r="H16" s="24">
        <v>3950</v>
      </c>
      <c r="I16" s="24">
        <v>450</v>
      </c>
      <c r="J16" s="24"/>
      <c r="K16" s="24">
        <v>1000</v>
      </c>
      <c r="L16" s="37">
        <v>5000</v>
      </c>
      <c r="M16" s="24">
        <v>1500</v>
      </c>
      <c r="N16" s="24"/>
      <c r="O16" s="24">
        <v>1000</v>
      </c>
      <c r="P16" s="24">
        <v>1000</v>
      </c>
      <c r="Q16" s="24"/>
      <c r="R16" s="24"/>
      <c r="S16" s="24">
        <v>200</v>
      </c>
      <c r="T16" s="24"/>
      <c r="U16" s="24">
        <v>500</v>
      </c>
      <c r="V16" s="24"/>
    </row>
    <row r="17" ht="28" customHeight="1" spans="1:22">
      <c r="A17" s="24">
        <v>6</v>
      </c>
      <c r="B17" s="22" t="s">
        <v>31</v>
      </c>
      <c r="C17" s="25">
        <v>0.8</v>
      </c>
      <c r="D17" s="24">
        <v>80</v>
      </c>
      <c r="E17" s="24">
        <v>3500</v>
      </c>
      <c r="F17" s="26">
        <v>13550</v>
      </c>
      <c r="G17" s="24"/>
      <c r="H17" s="24">
        <v>3000</v>
      </c>
      <c r="I17" s="24">
        <v>1550</v>
      </c>
      <c r="J17" s="24">
        <v>1000</v>
      </c>
      <c r="K17" s="24">
        <v>1000</v>
      </c>
      <c r="L17" s="37">
        <v>3500</v>
      </c>
      <c r="M17" s="24">
        <v>2500</v>
      </c>
      <c r="N17" s="24"/>
      <c r="O17" s="24">
        <v>500</v>
      </c>
      <c r="P17" s="24">
        <v>300</v>
      </c>
      <c r="Q17" s="24"/>
      <c r="R17" s="24">
        <v>200</v>
      </c>
      <c r="S17" s="24"/>
      <c r="T17" s="24"/>
      <c r="U17" s="24"/>
      <c r="V17" s="24"/>
    </row>
    <row r="18" ht="28" customHeight="1" spans="1:22">
      <c r="A18" s="24">
        <v>7</v>
      </c>
      <c r="B18" s="22" t="s">
        <v>32</v>
      </c>
      <c r="C18" s="25">
        <v>0.8</v>
      </c>
      <c r="D18" s="24">
        <v>80</v>
      </c>
      <c r="E18" s="24">
        <v>3169</v>
      </c>
      <c r="F18" s="26">
        <v>7350</v>
      </c>
      <c r="G18" s="24">
        <v>1000</v>
      </c>
      <c r="H18" s="24">
        <v>450</v>
      </c>
      <c r="I18" s="24"/>
      <c r="J18" s="24"/>
      <c r="K18" s="24">
        <v>500</v>
      </c>
      <c r="L18" s="37">
        <v>3200</v>
      </c>
      <c r="M18" s="24">
        <v>1500</v>
      </c>
      <c r="N18" s="24"/>
      <c r="O18" s="24">
        <v>500</v>
      </c>
      <c r="P18" s="24">
        <v>200</v>
      </c>
      <c r="Q18" s="24"/>
      <c r="R18" s="24"/>
      <c r="S18" s="24"/>
      <c r="T18" s="24"/>
      <c r="U18" s="24"/>
      <c r="V18" s="24"/>
    </row>
    <row r="19" ht="28" customHeight="1" spans="1:22">
      <c r="A19" s="24">
        <v>8</v>
      </c>
      <c r="B19" s="22" t="s">
        <v>33</v>
      </c>
      <c r="C19" s="25">
        <v>0.8</v>
      </c>
      <c r="D19" s="24">
        <v>80</v>
      </c>
      <c r="E19" s="24">
        <v>870</v>
      </c>
      <c r="F19" s="26">
        <v>2640</v>
      </c>
      <c r="G19" s="24"/>
      <c r="H19" s="24">
        <v>300</v>
      </c>
      <c r="I19" s="24"/>
      <c r="J19" s="24"/>
      <c r="K19" s="24">
        <v>870</v>
      </c>
      <c r="L19" s="37">
        <v>870</v>
      </c>
      <c r="M19" s="24">
        <v>500</v>
      </c>
      <c r="N19" s="24"/>
      <c r="O19" s="24">
        <v>100</v>
      </c>
      <c r="P19" s="24"/>
      <c r="Q19" s="24"/>
      <c r="R19" s="24"/>
      <c r="S19" s="24"/>
      <c r="T19" s="24"/>
      <c r="U19" s="24"/>
      <c r="V19" s="24"/>
    </row>
    <row r="20" ht="28" customHeight="1" spans="1:22">
      <c r="A20" s="24">
        <v>9</v>
      </c>
      <c r="B20" s="22" t="s">
        <v>34</v>
      </c>
      <c r="C20" s="25">
        <v>0.8</v>
      </c>
      <c r="D20" s="24">
        <v>80</v>
      </c>
      <c r="E20" s="24">
        <v>732</v>
      </c>
      <c r="F20" s="26">
        <v>1170</v>
      </c>
      <c r="G20" s="24"/>
      <c r="H20" s="24">
        <v>60</v>
      </c>
      <c r="I20" s="24"/>
      <c r="J20" s="24"/>
      <c r="K20" s="24">
        <v>0</v>
      </c>
      <c r="L20" s="37">
        <v>610</v>
      </c>
      <c r="M20" s="24">
        <v>300</v>
      </c>
      <c r="N20" s="24"/>
      <c r="O20" s="24">
        <v>200</v>
      </c>
      <c r="P20" s="24"/>
      <c r="Q20" s="24"/>
      <c r="R20" s="24"/>
      <c r="S20" s="24"/>
      <c r="T20" s="24"/>
      <c r="U20" s="24"/>
      <c r="V20" s="24"/>
    </row>
    <row r="21" ht="28" customHeight="1" spans="1:22">
      <c r="A21" s="27">
        <v>10</v>
      </c>
      <c r="B21" s="28" t="s">
        <v>36</v>
      </c>
      <c r="C21" s="25">
        <v>0.8</v>
      </c>
      <c r="D21" s="24">
        <v>80</v>
      </c>
      <c r="E21" s="24">
        <v>19562</v>
      </c>
      <c r="F21" s="26">
        <v>8840</v>
      </c>
      <c r="G21" s="24"/>
      <c r="H21" s="24">
        <v>1500</v>
      </c>
      <c r="I21" s="24"/>
      <c r="J21" s="24"/>
      <c r="K21" s="24">
        <v>1900</v>
      </c>
      <c r="L21" s="37">
        <v>840</v>
      </c>
      <c r="M21" s="24">
        <v>500</v>
      </c>
      <c r="N21" s="24"/>
      <c r="O21" s="24">
        <v>3500</v>
      </c>
      <c r="P21" s="24"/>
      <c r="Q21" s="24">
        <v>300</v>
      </c>
      <c r="R21" s="24"/>
      <c r="S21" s="24"/>
      <c r="T21" s="24"/>
      <c r="U21" s="24"/>
      <c r="V21" s="24">
        <v>600</v>
      </c>
    </row>
    <row r="22" ht="28" customHeight="1" spans="1:22">
      <c r="A22" s="29"/>
      <c r="B22" s="30"/>
      <c r="C22" s="25">
        <v>1</v>
      </c>
      <c r="D22" s="24">
        <v>100</v>
      </c>
      <c r="E22" s="24">
        <v>25000</v>
      </c>
      <c r="F22" s="26">
        <v>32920</v>
      </c>
      <c r="G22" s="24"/>
      <c r="H22" s="24">
        <v>3500</v>
      </c>
      <c r="I22" s="24">
        <v>900</v>
      </c>
      <c r="J22" s="24">
        <v>10000</v>
      </c>
      <c r="K22" s="24">
        <v>2500</v>
      </c>
      <c r="L22" s="37">
        <v>520</v>
      </c>
      <c r="M22" s="24">
        <v>11000</v>
      </c>
      <c r="N22" s="24"/>
      <c r="O22" s="24">
        <v>4000</v>
      </c>
      <c r="P22" s="24">
        <v>500</v>
      </c>
      <c r="Q22" s="24"/>
      <c r="R22" s="24"/>
      <c r="S22" s="24"/>
      <c r="T22" s="24"/>
      <c r="U22" s="24"/>
      <c r="V22" s="24"/>
    </row>
    <row r="23" ht="28" customHeight="1" spans="1:22">
      <c r="A23" s="27">
        <v>11</v>
      </c>
      <c r="B23" s="28" t="s">
        <v>37</v>
      </c>
      <c r="C23" s="25">
        <v>0.8</v>
      </c>
      <c r="D23" s="24">
        <v>80</v>
      </c>
      <c r="E23" s="24">
        <v>16012</v>
      </c>
      <c r="F23" s="26">
        <v>7520</v>
      </c>
      <c r="G23" s="24"/>
      <c r="H23" s="24">
        <v>3000</v>
      </c>
      <c r="I23" s="24"/>
      <c r="J23" s="24"/>
      <c r="K23" s="24">
        <v>1600</v>
      </c>
      <c r="L23" s="37">
        <v>420</v>
      </c>
      <c r="M23" s="24"/>
      <c r="N23" s="24"/>
      <c r="O23" s="24">
        <v>2500</v>
      </c>
      <c r="P23" s="24"/>
      <c r="Q23" s="24">
        <v>300</v>
      </c>
      <c r="R23" s="24"/>
      <c r="S23" s="24"/>
      <c r="T23" s="24"/>
      <c r="U23" s="24"/>
      <c r="V23" s="24"/>
    </row>
    <row r="24" ht="28" customHeight="1" spans="1:22">
      <c r="A24" s="29"/>
      <c r="B24" s="30"/>
      <c r="C24" s="25">
        <v>1</v>
      </c>
      <c r="D24" s="24">
        <v>100</v>
      </c>
      <c r="E24" s="24">
        <v>20000</v>
      </c>
      <c r="F24" s="26">
        <v>28130</v>
      </c>
      <c r="G24" s="24">
        <v>5000</v>
      </c>
      <c r="H24" s="24">
        <v>5000</v>
      </c>
      <c r="I24" s="24"/>
      <c r="J24" s="24">
        <v>10000</v>
      </c>
      <c r="K24" s="24">
        <v>2000</v>
      </c>
      <c r="L24" s="37">
        <v>130</v>
      </c>
      <c r="M24" s="24">
        <v>3000</v>
      </c>
      <c r="N24" s="24"/>
      <c r="O24" s="24">
        <v>2500</v>
      </c>
      <c r="P24" s="24">
        <v>500</v>
      </c>
      <c r="Q24" s="24"/>
      <c r="R24" s="24"/>
      <c r="S24" s="24"/>
      <c r="T24" s="24"/>
      <c r="U24" s="24">
        <v>500</v>
      </c>
      <c r="V24" s="24"/>
    </row>
    <row r="25" customFormat="1" ht="28" customHeight="1" spans="1:22">
      <c r="A25" s="27">
        <v>12</v>
      </c>
      <c r="B25" s="28" t="s">
        <v>38</v>
      </c>
      <c r="C25" s="25">
        <v>0.8</v>
      </c>
      <c r="D25" s="24">
        <v>80</v>
      </c>
      <c r="E25" s="24">
        <v>11244</v>
      </c>
      <c r="F25" s="26">
        <v>7020</v>
      </c>
      <c r="G25" s="24"/>
      <c r="H25" s="24">
        <v>1500</v>
      </c>
      <c r="I25" s="24"/>
      <c r="J25" s="24"/>
      <c r="K25" s="24">
        <v>0</v>
      </c>
      <c r="L25" s="37">
        <v>20</v>
      </c>
      <c r="M25" s="24">
        <v>3000</v>
      </c>
      <c r="N25" s="24"/>
      <c r="O25" s="24">
        <v>2500</v>
      </c>
      <c r="P25" s="24"/>
      <c r="Q25" s="24">
        <v>200</v>
      </c>
      <c r="R25" s="24"/>
      <c r="S25" s="24"/>
      <c r="T25" s="24"/>
      <c r="U25" s="24"/>
      <c r="V25" s="24"/>
    </row>
    <row r="26" ht="28" customHeight="1" spans="1:22">
      <c r="A26" s="29"/>
      <c r="B26" s="30"/>
      <c r="C26" s="25">
        <v>1</v>
      </c>
      <c r="D26" s="24">
        <v>100</v>
      </c>
      <c r="E26" s="24">
        <v>15000</v>
      </c>
      <c r="F26" s="26">
        <v>17210</v>
      </c>
      <c r="G26" s="24"/>
      <c r="H26" s="24">
        <v>5000</v>
      </c>
      <c r="I26" s="24"/>
      <c r="J26" s="24">
        <v>4000</v>
      </c>
      <c r="K26" s="24">
        <v>3000</v>
      </c>
      <c r="L26" s="37">
        <v>210</v>
      </c>
      <c r="M26" s="24">
        <v>1000</v>
      </c>
      <c r="N26" s="24"/>
      <c r="O26" s="24">
        <v>3500</v>
      </c>
      <c r="P26" s="24">
        <v>500</v>
      </c>
      <c r="Q26" s="24"/>
      <c r="R26" s="24"/>
      <c r="S26" s="24"/>
      <c r="T26" s="24"/>
      <c r="U26" s="24">
        <v>500</v>
      </c>
      <c r="V26" s="24"/>
    </row>
    <row r="27" ht="28" customHeight="1" spans="1:22">
      <c r="A27" s="27">
        <v>13</v>
      </c>
      <c r="B27" s="28" t="s">
        <v>39</v>
      </c>
      <c r="C27" s="25">
        <v>0.8</v>
      </c>
      <c r="D27" s="24">
        <v>80</v>
      </c>
      <c r="E27" s="24">
        <v>7720</v>
      </c>
      <c r="F27" s="26">
        <v>3400</v>
      </c>
      <c r="G27" s="24"/>
      <c r="H27" s="24"/>
      <c r="I27" s="24"/>
      <c r="J27" s="24"/>
      <c r="K27" s="24">
        <v>1500</v>
      </c>
      <c r="L27" s="37">
        <v>900</v>
      </c>
      <c r="M27" s="24"/>
      <c r="N27" s="24"/>
      <c r="O27" s="24">
        <v>1000</v>
      </c>
      <c r="P27" s="24"/>
      <c r="Q27" s="24">
        <v>200</v>
      </c>
      <c r="R27" s="24"/>
      <c r="S27" s="24"/>
      <c r="T27" s="24"/>
      <c r="U27" s="24"/>
      <c r="V27" s="24"/>
    </row>
    <row r="28" ht="28" customHeight="1" spans="1:22">
      <c r="A28" s="29"/>
      <c r="B28" s="30"/>
      <c r="C28" s="25">
        <v>1</v>
      </c>
      <c r="D28" s="24">
        <v>100</v>
      </c>
      <c r="E28" s="24">
        <v>5000</v>
      </c>
      <c r="F28" s="26">
        <v>10300</v>
      </c>
      <c r="G28" s="24"/>
      <c r="H28" s="24">
        <v>2500</v>
      </c>
      <c r="I28" s="24"/>
      <c r="J28" s="24">
        <v>2000</v>
      </c>
      <c r="K28" s="24">
        <v>1000</v>
      </c>
      <c r="L28" s="37">
        <v>800</v>
      </c>
      <c r="M28" s="24">
        <v>2000</v>
      </c>
      <c r="N28" s="24"/>
      <c r="O28" s="24">
        <v>500</v>
      </c>
      <c r="P28" s="24">
        <v>500</v>
      </c>
      <c r="Q28" s="24"/>
      <c r="R28" s="24"/>
      <c r="S28" s="24"/>
      <c r="T28" s="24">
        <v>1000</v>
      </c>
      <c r="U28" s="24"/>
      <c r="V28" s="24"/>
    </row>
    <row r="29" ht="28" customHeight="1" spans="1:22">
      <c r="A29" s="27">
        <v>14</v>
      </c>
      <c r="B29" s="28" t="s">
        <v>40</v>
      </c>
      <c r="C29" s="25">
        <v>0.8</v>
      </c>
      <c r="D29" s="24">
        <v>80</v>
      </c>
      <c r="E29" s="24">
        <v>5000</v>
      </c>
      <c r="F29" s="26">
        <v>6250</v>
      </c>
      <c r="G29" s="24"/>
      <c r="H29" s="24">
        <v>1000</v>
      </c>
      <c r="I29" s="24"/>
      <c r="J29" s="24"/>
      <c r="K29" s="24">
        <v>1000</v>
      </c>
      <c r="L29" s="37">
        <v>1650</v>
      </c>
      <c r="M29" s="24"/>
      <c r="N29" s="24"/>
      <c r="O29" s="24">
        <v>1000</v>
      </c>
      <c r="P29" s="24">
        <v>1000</v>
      </c>
      <c r="Q29" s="24"/>
      <c r="R29" s="24"/>
      <c r="S29" s="24"/>
      <c r="T29" s="24"/>
      <c r="U29" s="24"/>
      <c r="V29" s="24">
        <v>600</v>
      </c>
    </row>
    <row r="30" ht="28" customHeight="1" spans="1:22">
      <c r="A30" s="29"/>
      <c r="B30" s="30"/>
      <c r="C30" s="25">
        <v>1</v>
      </c>
      <c r="D30" s="24">
        <v>100</v>
      </c>
      <c r="E30" s="24">
        <v>5000</v>
      </c>
      <c r="F30" s="26">
        <v>15120</v>
      </c>
      <c r="G30" s="24"/>
      <c r="H30" s="24">
        <v>1000</v>
      </c>
      <c r="I30" s="24"/>
      <c r="J30" s="24">
        <v>2000</v>
      </c>
      <c r="K30" s="24">
        <v>1000</v>
      </c>
      <c r="L30" s="37">
        <v>4520</v>
      </c>
      <c r="M30" s="24">
        <v>3000</v>
      </c>
      <c r="N30" s="24"/>
      <c r="O30" s="24">
        <v>1000</v>
      </c>
      <c r="P30" s="24">
        <v>2000</v>
      </c>
      <c r="Q30" s="24"/>
      <c r="R30" s="24"/>
      <c r="S30" s="24"/>
      <c r="T30" s="24">
        <v>600</v>
      </c>
      <c r="U30" s="24">
        <v>500</v>
      </c>
      <c r="V30" s="24"/>
    </row>
    <row r="31" ht="28" customHeight="1" spans="1:22">
      <c r="A31" s="31" t="s">
        <v>41</v>
      </c>
      <c r="B31" s="31"/>
      <c r="C31" s="31"/>
      <c r="D31" s="31"/>
      <c r="E31" s="32">
        <v>237159</v>
      </c>
      <c r="F31" s="33">
        <f>F11+F6</f>
        <v>302350</v>
      </c>
      <c r="G31" s="33">
        <f t="shared" ref="G31:X31" si="2">G11+G6</f>
        <v>24000</v>
      </c>
      <c r="H31" s="33">
        <f t="shared" si="2"/>
        <v>48760</v>
      </c>
      <c r="I31" s="33">
        <f t="shared" si="2"/>
        <v>11600</v>
      </c>
      <c r="J31" s="33">
        <f t="shared" si="2"/>
        <v>30000</v>
      </c>
      <c r="K31" s="33">
        <f t="shared" si="2"/>
        <v>33870</v>
      </c>
      <c r="L31" s="33">
        <f t="shared" si="2"/>
        <v>51320</v>
      </c>
      <c r="M31" s="33">
        <f t="shared" si="2"/>
        <v>49400</v>
      </c>
      <c r="N31" s="33">
        <f t="shared" si="2"/>
        <v>0</v>
      </c>
      <c r="O31" s="33">
        <f t="shared" si="2"/>
        <v>34800</v>
      </c>
      <c r="P31" s="33">
        <f t="shared" si="2"/>
        <v>13000</v>
      </c>
      <c r="Q31" s="33">
        <f t="shared" si="2"/>
        <v>1000</v>
      </c>
      <c r="R31" s="33">
        <f t="shared" si="2"/>
        <v>600</v>
      </c>
      <c r="S31" s="33">
        <f t="shared" si="2"/>
        <v>1000</v>
      </c>
      <c r="T31" s="33">
        <f t="shared" si="2"/>
        <v>2200</v>
      </c>
      <c r="U31" s="33">
        <f t="shared" si="2"/>
        <v>3100</v>
      </c>
      <c r="V31" s="32">
        <f t="shared" si="2"/>
        <v>1800</v>
      </c>
    </row>
    <row r="32" ht="49" customHeight="1" spans="1:22">
      <c r="A32" s="34" t="s">
        <v>42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customHeight="1" spans="1:1">
      <c r="A33" s="36"/>
    </row>
    <row r="34" customHeight="1" spans="1:1">
      <c r="A34" s="36"/>
    </row>
    <row r="35" customHeight="1" spans="1:1">
      <c r="A35" s="36"/>
    </row>
    <row r="36" customHeight="1" spans="1:1">
      <c r="A36" s="36"/>
    </row>
    <row r="37" customHeight="1" spans="1:1">
      <c r="A37" s="36"/>
    </row>
  </sheetData>
  <mergeCells count="24">
    <mergeCell ref="A2:V2"/>
    <mergeCell ref="E3:V3"/>
    <mergeCell ref="C4:D4"/>
    <mergeCell ref="G4:V4"/>
    <mergeCell ref="A6:B6"/>
    <mergeCell ref="C6:D6"/>
    <mergeCell ref="A11:B11"/>
    <mergeCell ref="C11:D11"/>
    <mergeCell ref="A31:D31"/>
    <mergeCell ref="A32:V32"/>
    <mergeCell ref="A4:A5"/>
    <mergeCell ref="A21:A22"/>
    <mergeCell ref="A23:A24"/>
    <mergeCell ref="A25:A26"/>
    <mergeCell ref="A27:A28"/>
    <mergeCell ref="A29:A30"/>
    <mergeCell ref="B4:B5"/>
    <mergeCell ref="B21:B22"/>
    <mergeCell ref="B23:B24"/>
    <mergeCell ref="B25:B26"/>
    <mergeCell ref="B27:B28"/>
    <mergeCell ref="B29:B30"/>
    <mergeCell ref="E4:E5"/>
    <mergeCell ref="F4:F5"/>
  </mergeCells>
  <pageMargins left="0.590277777777778" right="0.590277777777778" top="0.393055555555556" bottom="0.393055555555556" header="0.354166666666667" footer="0.354166666666667"/>
  <pageSetup paperSize="8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85" zoomScaleNormal="85" workbookViewId="0">
      <selection activeCell="R5" sqref="R5"/>
    </sheetView>
  </sheetViews>
  <sheetFormatPr defaultColWidth="13.125" defaultRowHeight="20" customHeight="1"/>
  <cols>
    <col min="1" max="1" width="3.81666666666667" style="1" customWidth="1"/>
    <col min="2" max="2" width="7.49166666666667" style="1" customWidth="1"/>
    <col min="3" max="3" width="5.29166666666667" style="1" customWidth="1"/>
    <col min="4" max="17" width="6.625" style="1" customWidth="1"/>
    <col min="18" max="16381" width="13.125" style="1" customWidth="1"/>
    <col min="16382" max="16384" width="13.125" style="1"/>
  </cols>
  <sheetData>
    <row r="1" customHeight="1" spans="1:1">
      <c r="A1" s="2" t="s">
        <v>63</v>
      </c>
    </row>
    <row r="2" ht="33" customHeight="1" spans="1:17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Height="1" spans="1:7">
      <c r="A3" s="4" t="s">
        <v>65</v>
      </c>
      <c r="B3" s="4"/>
      <c r="C3" s="4"/>
      <c r="D3" s="4"/>
      <c r="E3" s="4"/>
      <c r="F3" s="5"/>
      <c r="G3" s="5"/>
    </row>
    <row r="4" ht="47" customHeight="1" spans="1:17">
      <c r="A4" s="6" t="s">
        <v>66</v>
      </c>
      <c r="B4" s="7" t="s">
        <v>67</v>
      </c>
      <c r="C4" s="6" t="s">
        <v>68</v>
      </c>
      <c r="D4" s="8" t="s">
        <v>69</v>
      </c>
      <c r="E4" s="9" t="s">
        <v>47</v>
      </c>
      <c r="F4" s="9" t="s">
        <v>48</v>
      </c>
      <c r="G4" s="9" t="s">
        <v>49</v>
      </c>
      <c r="H4" s="9" t="s">
        <v>50</v>
      </c>
      <c r="I4" s="9" t="s">
        <v>51</v>
      </c>
      <c r="J4" s="9" t="s">
        <v>52</v>
      </c>
      <c r="K4" s="9" t="s">
        <v>53</v>
      </c>
      <c r="L4" s="9" t="s">
        <v>54</v>
      </c>
      <c r="M4" s="9" t="s">
        <v>55</v>
      </c>
      <c r="N4" s="9" t="s">
        <v>56</v>
      </c>
      <c r="O4" s="9" t="s">
        <v>58</v>
      </c>
      <c r="P4" s="9" t="s">
        <v>70</v>
      </c>
      <c r="Q4" s="9" t="s">
        <v>59</v>
      </c>
    </row>
    <row r="5" ht="97" customHeight="1" spans="1:17">
      <c r="A5" s="10">
        <v>1</v>
      </c>
      <c r="B5" s="11" t="s">
        <v>71</v>
      </c>
      <c r="C5" s="10" t="s">
        <v>72</v>
      </c>
      <c r="D5" s="12">
        <f>SUM(E5:Q5)</f>
        <v>72</v>
      </c>
      <c r="E5" s="10">
        <v>1</v>
      </c>
      <c r="F5" s="7">
        <v>1</v>
      </c>
      <c r="G5" s="7">
        <v>1</v>
      </c>
      <c r="H5" s="7">
        <v>1</v>
      </c>
      <c r="I5" s="7">
        <v>19</v>
      </c>
      <c r="J5" s="7">
        <v>11</v>
      </c>
      <c r="K5" s="7">
        <v>11</v>
      </c>
      <c r="L5" s="7">
        <v>5</v>
      </c>
      <c r="M5" s="7">
        <v>9</v>
      </c>
      <c r="N5" s="7">
        <v>7</v>
      </c>
      <c r="O5" s="7">
        <v>2</v>
      </c>
      <c r="P5" s="7">
        <v>1</v>
      </c>
      <c r="Q5" s="7">
        <v>3</v>
      </c>
    </row>
    <row r="6" ht="80" customHeight="1" spans="1:17">
      <c r="A6" s="10">
        <v>2</v>
      </c>
      <c r="B6" s="6" t="s">
        <v>73</v>
      </c>
      <c r="C6" s="7" t="s">
        <v>74</v>
      </c>
      <c r="D6" s="12">
        <f>SUM(E6:Q6)</f>
        <v>4156</v>
      </c>
      <c r="E6" s="7">
        <v>50</v>
      </c>
      <c r="F6" s="7">
        <v>30</v>
      </c>
      <c r="G6" s="7">
        <v>30</v>
      </c>
      <c r="H6" s="7">
        <v>30</v>
      </c>
      <c r="I6" s="7">
        <v>750</v>
      </c>
      <c r="J6" s="7">
        <v>60</v>
      </c>
      <c r="K6" s="7">
        <v>2668</v>
      </c>
      <c r="L6" s="7">
        <v>150</v>
      </c>
      <c r="M6" s="7">
        <v>100</v>
      </c>
      <c r="N6" s="7">
        <v>210</v>
      </c>
      <c r="O6" s="7">
        <v>3</v>
      </c>
      <c r="P6" s="7">
        <v>15</v>
      </c>
      <c r="Q6" s="7">
        <v>60</v>
      </c>
    </row>
    <row r="7" ht="80" customHeight="1" spans="1:17">
      <c r="A7" s="10">
        <v>3</v>
      </c>
      <c r="B7" s="11" t="s">
        <v>75</v>
      </c>
      <c r="C7" s="11" t="s">
        <v>76</v>
      </c>
      <c r="D7" s="12">
        <f>SUM(E7:Q7)</f>
        <v>166.6346</v>
      </c>
      <c r="E7" s="10">
        <v>16.1</v>
      </c>
      <c r="F7" s="7">
        <v>12.6</v>
      </c>
      <c r="G7" s="7">
        <v>14.42</v>
      </c>
      <c r="H7" s="7">
        <v>25.1</v>
      </c>
      <c r="I7" s="7">
        <v>20.4876</v>
      </c>
      <c r="J7" s="7">
        <v>15.3</v>
      </c>
      <c r="K7" s="7">
        <v>14.85</v>
      </c>
      <c r="L7" s="7">
        <v>21</v>
      </c>
      <c r="M7" s="7">
        <v>14.2</v>
      </c>
      <c r="N7" s="7">
        <v>12.47</v>
      </c>
      <c r="O7" s="7">
        <v>0.007</v>
      </c>
      <c r="P7" s="7">
        <v>0.05</v>
      </c>
      <c r="Q7" s="7">
        <v>0.05</v>
      </c>
    </row>
    <row r="8" ht="80" customHeight="1" spans="1:17">
      <c r="A8" s="10">
        <v>4</v>
      </c>
      <c r="B8" s="6" t="s">
        <v>77</v>
      </c>
      <c r="C8" s="7" t="s">
        <v>78</v>
      </c>
      <c r="D8" s="12">
        <f>SUM(E8:Q8)</f>
        <v>634.1428</v>
      </c>
      <c r="E8" s="10">
        <v>59.5</v>
      </c>
      <c r="F8" s="7">
        <v>65</v>
      </c>
      <c r="G8" s="7">
        <v>70</v>
      </c>
      <c r="H8" s="7">
        <v>90.5</v>
      </c>
      <c r="I8" s="7">
        <v>61.4628</v>
      </c>
      <c r="J8" s="7">
        <v>46</v>
      </c>
      <c r="K8" s="7">
        <v>44.55</v>
      </c>
      <c r="L8" s="7">
        <v>100</v>
      </c>
      <c r="M8" s="7">
        <v>43</v>
      </c>
      <c r="N8" s="7">
        <v>53.85</v>
      </c>
      <c r="O8" s="7">
        <v>0.06</v>
      </c>
      <c r="P8" s="7">
        <v>0.12</v>
      </c>
      <c r="Q8" s="7">
        <v>0.1</v>
      </c>
    </row>
    <row r="9" customHeight="1" spans="1:1">
      <c r="A9" s="13"/>
    </row>
    <row r="10" customHeight="1" spans="1:1">
      <c r="A10" s="13"/>
    </row>
    <row r="11" customHeight="1" spans="1:1">
      <c r="A11" s="13"/>
    </row>
    <row r="12" customHeight="1" spans="1:1">
      <c r="A12" s="13"/>
    </row>
    <row r="13" customHeight="1" spans="1:1">
      <c r="A13" s="13"/>
    </row>
  </sheetData>
  <mergeCells count="3">
    <mergeCell ref="A2:Q2"/>
    <mergeCell ref="A3:E3"/>
    <mergeCell ref="F3:G3"/>
  </mergeCells>
  <pageMargins left="0.75" right="0.75" top="0.550694444444444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申请</vt:lpstr>
      <vt:lpstr>全市2021年计划义务植树情况统计表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缪嘉健</dc:creator>
  <cp:lastModifiedBy>Administrator</cp:lastModifiedBy>
  <dcterms:created xsi:type="dcterms:W3CDTF">2021-01-27T11:42:00Z</dcterms:created>
  <dcterms:modified xsi:type="dcterms:W3CDTF">2021-03-15T02:20:56Z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