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840"/>
  </bookViews>
  <sheets>
    <sheet name="预备项目" sheetId="2" r:id="rId1"/>
  </sheets>
  <definedNames>
    <definedName name="_xlnm._FilterDatabase" localSheetId="0" hidden="1">预备项目!$A$6:$S$33</definedName>
    <definedName name="_xlnm.Print_Area" localSheetId="0">预备项目!$A$1:$S$33</definedName>
    <definedName name="_xlnm.Print_Titles" localSheetId="0">预备项目!$4:$6</definedName>
  </definedNames>
  <calcPr calcId="144525" fullCalcOnLoad="1"/>
</workbook>
</file>

<file path=xl/calcChain.xml><?xml version="1.0" encoding="utf-8"?>
<calcChain xmlns="http://schemas.openxmlformats.org/spreadsheetml/2006/main">
  <c r="P20" i="2"/>
  <c r="O20"/>
  <c r="N20"/>
  <c r="M20"/>
  <c r="L20"/>
  <c r="K20"/>
  <c r="J20"/>
  <c r="I20"/>
  <c r="H20"/>
  <c r="G20"/>
  <c r="F20"/>
  <c r="P14"/>
  <c r="O14"/>
  <c r="N14"/>
  <c r="M14"/>
  <c r="L14"/>
  <c r="K14"/>
  <c r="J14"/>
  <c r="I14"/>
  <c r="H14"/>
  <c r="G14"/>
  <c r="F14"/>
  <c r="P8"/>
  <c r="O8"/>
  <c r="N8"/>
  <c r="M8"/>
  <c r="L8"/>
  <c r="K8"/>
  <c r="J8"/>
  <c r="I8"/>
  <c r="H8"/>
  <c r="G8"/>
  <c r="F8"/>
  <c r="P7"/>
  <c r="O7"/>
  <c r="N7"/>
  <c r="M7"/>
  <c r="L7"/>
  <c r="K7"/>
  <c r="J7"/>
  <c r="I7"/>
  <c r="H7"/>
  <c r="G7"/>
  <c r="F7"/>
</calcChain>
</file>

<file path=xl/sharedStrings.xml><?xml version="1.0" encoding="utf-8"?>
<sst xmlns="http://schemas.openxmlformats.org/spreadsheetml/2006/main" count="152" uniqueCount="109">
  <si>
    <t>附件4：</t>
  </si>
  <si>
    <t>始兴县“十四五”规划重大预备项目表</t>
  </si>
  <si>
    <t>单位：万元</t>
  </si>
  <si>
    <t>序号</t>
  </si>
  <si>
    <t>项目名称</t>
  </si>
  <si>
    <t>建设阶段</t>
  </si>
  <si>
    <t>建设内容及规模</t>
  </si>
  <si>
    <t>建设起止年限</t>
  </si>
  <si>
    <t>总投资</t>
  </si>
  <si>
    <r>
      <rPr>
        <b/>
        <sz val="11"/>
        <rFont val="Times New Roman"/>
        <family val="1"/>
      </rPr>
      <t>“</t>
    </r>
    <r>
      <rPr>
        <b/>
        <sz val="11"/>
        <rFont val="宋体"/>
        <charset val="134"/>
      </rPr>
      <t>十四五</t>
    </r>
    <r>
      <rPr>
        <b/>
        <sz val="11"/>
        <rFont val="Times New Roman"/>
        <family val="1"/>
      </rPr>
      <t>”</t>
    </r>
    <r>
      <rPr>
        <b/>
        <sz val="11"/>
        <rFont val="宋体"/>
        <charset val="134"/>
      </rPr>
      <t>期间投资</t>
    </r>
  </si>
  <si>
    <t>资源要素</t>
  </si>
  <si>
    <t>前期工作进展情况</t>
  </si>
  <si>
    <t>责任单位</t>
  </si>
  <si>
    <t>备注</t>
  </si>
  <si>
    <t>小计</t>
  </si>
  <si>
    <t>资金来源</t>
  </si>
  <si>
    <t>项目建设用地总规模（亩）</t>
  </si>
  <si>
    <r>
      <rPr>
        <b/>
        <sz val="11"/>
        <rFont val="Times New Roman"/>
        <family val="1"/>
      </rPr>
      <t>“</t>
    </r>
    <r>
      <rPr>
        <b/>
        <sz val="11"/>
        <rFont val="宋体"/>
        <charset val="134"/>
      </rPr>
      <t>十四五</t>
    </r>
    <r>
      <rPr>
        <b/>
        <sz val="11"/>
        <rFont val="Times New Roman"/>
        <family val="1"/>
      </rPr>
      <t>”</t>
    </r>
    <r>
      <rPr>
        <b/>
        <sz val="11"/>
        <rFont val="宋体"/>
        <charset val="134"/>
      </rPr>
      <t>期间新增建设用地（亩）</t>
    </r>
  </si>
  <si>
    <t>中央财政</t>
  </si>
  <si>
    <t>省财政</t>
  </si>
  <si>
    <t>市县财政</t>
  </si>
  <si>
    <t>企业自筹</t>
  </si>
  <si>
    <t>银行贷款</t>
  </si>
  <si>
    <t>其他</t>
  </si>
  <si>
    <r>
      <rPr>
        <b/>
        <sz val="11"/>
        <rFont val="宋体"/>
        <charset val="134"/>
      </rPr>
      <t>其中：</t>
    </r>
    <r>
      <rPr>
        <b/>
        <sz val="11"/>
        <rFont val="Times New Roman"/>
        <family val="1"/>
      </rPr>
      <t>2021</t>
    </r>
    <r>
      <rPr>
        <b/>
        <sz val="11"/>
        <rFont val="宋体"/>
        <charset val="134"/>
      </rPr>
      <t>年投资计划</t>
    </r>
  </si>
  <si>
    <t>合计23项</t>
  </si>
  <si>
    <t>一、基础设施项目（5项）</t>
  </si>
  <si>
    <t>始兴通用机场</t>
  </si>
  <si>
    <t>新建</t>
  </si>
  <si>
    <t>新建通用机场，规划建设4C级支线机场，用地规模约600亩，跑道长约1200米，选址需进行专家论证。</t>
  </si>
  <si>
    <t>2021-2025</t>
  </si>
  <si>
    <t>规划筹备。</t>
  </si>
  <si>
    <t>县交运局</t>
  </si>
  <si>
    <t>始兴县罗坝水利枢纽工程</t>
  </si>
  <si>
    <t>新建中型水库1宗（罗坝水库），水库总库容5182.6万方，最大坝高约55米。枢纽工程由拦河大坝、引水系统及发电厂房等组成。</t>
  </si>
  <si>
    <t>2023-2025</t>
  </si>
  <si>
    <t>已完成项目建议书、水资源论证报告评审。</t>
  </si>
  <si>
    <t>县水务局</t>
  </si>
  <si>
    <t>始兴县花山水库水质改善工程</t>
  </si>
  <si>
    <t>水库底泥清淤60.1万立方米等。</t>
  </si>
  <si>
    <t>2024-2025</t>
  </si>
  <si>
    <t>武深高速公路司前出口到隘子段公路“截弯取直”建设项目</t>
  </si>
  <si>
    <t>对原司前至隘子路段进行因地制宜的截弯取直，在条件允许的情况下对路面进行拓宽建设，路面全程铺上沥青，并对全程防护措施进行升级，形成双向四车道，全长预计15公里。</t>
  </si>
  <si>
    <t>2021-2022</t>
  </si>
  <si>
    <t>隘子镇</t>
  </si>
  <si>
    <t>城区公园项目（丹凤山公园）建设</t>
  </si>
  <si>
    <t>丹凤山公园二期改造工程。</t>
  </si>
  <si>
    <t>县住管局</t>
  </si>
  <si>
    <t>二、民生项目（5项）</t>
  </si>
  <si>
    <t>幼儿园新建项目</t>
  </si>
  <si>
    <t>县城南边（山水名城小区南面）新建第五幼儿园，乡镇幼儿园3间，为马市镇中心幼儿园、马市镇柴塘村到堂阁村路段改建或新建一所公办幼儿园。</t>
  </si>
  <si>
    <t>2021-2023</t>
  </si>
  <si>
    <t>县教育局</t>
  </si>
  <si>
    <t>中小学校新扩建项目（包含江口、顿岗、罗坝、司前赓靖学校扩建项目、东北片小学新建）</t>
  </si>
  <si>
    <t>在顿岗镇中心小学学校扩征地建设一栋教学楼与运动场。在司前赓靖学校扩征地建设两栋教学楼、一栋学生宿舍楼、一栋教师周转房以及运动场。罗坝镇中心小学建设。</t>
  </si>
  <si>
    <t>2022-2025</t>
  </si>
  <si>
    <t>正在规划。</t>
  </si>
  <si>
    <t>教育配套基础设施建设</t>
  </si>
  <si>
    <t>包括中小学数字校园基础设施建设、义务教育学校食堂宿舍建设（含九龄中学食堂宿舍楼、罗坝镇中心小学学生宿舍综合楼）、乡镇教师周转宿舍建设、始兴中学图书馆建设。</t>
  </si>
  <si>
    <t>九龄中学食堂宿舍建设项目已完成立项。罗坝镇中心小学宿舍综合楼建设已完成立项等前期工作。始兴中学图书馆已完成立项。</t>
  </si>
  <si>
    <t>县科技馆新建</t>
  </si>
  <si>
    <t>新建一间标准县级科技馆，建设内容包括展览教育用房、公众服务用房、业务研究用房、管理保障用房等，小型馆建设面积不少于5000平方米。</t>
  </si>
  <si>
    <t>已到县规划部门、县土地储备中心和县发改局协调建馆规划和立项等相关前期工作。</t>
  </si>
  <si>
    <t>县科协</t>
  </si>
  <si>
    <t>始兴县应急气象防灾减灾工程</t>
  </si>
  <si>
    <t>1.应急气象观测网络。建设村级气象观测区域自动站102套，山区立体气候观测网4套，大气负氧离子观测站网4套、农田小气候观测网3套。2.应急气象电子信息显示屏。建设覆盖全县10个乡镇，127个行政村（社区），1268个自然村显示屏工程。3.应急气象综合服务系统。建设内容包括观测数据库、信息管理模块、服务保障模块、服务发布模块。4.始兴县人工影响天气工程，常态化开展人工增雨（消雹）作业，充分开发空中云水资源，缓解农业旱情，提升特色农产品品相和产量，降低森林火险指数，改善空气质量和生态环境。</t>
  </si>
  <si>
    <t>2021-2021</t>
  </si>
  <si>
    <t>县气象局</t>
  </si>
  <si>
    <t>三、产业项目（13项）</t>
  </si>
  <si>
    <t>伯克生物医药产业项目</t>
  </si>
  <si>
    <t>包括：1.拟用三年时间在司前镇建立1000亩的杜仲育种基地，并依托该基地逐步在司前镇投资建设2个基地+2个中心。2.在沙水工业园兴办国家一类新药项目，面积约100亩。</t>
  </si>
  <si>
    <t>2021-2024</t>
  </si>
  <si>
    <t xml:space="preserve">司前镇  工业园区管委会  </t>
  </si>
  <si>
    <t>始兴县绿色生态农场建设项目</t>
  </si>
  <si>
    <t>项目包括：1.司前镇陈洞知青农场：硬化陈洞机耕道路、修缮疏通灌溉等水利设施、流转400亩土地，再通过招商引资的形式统一承包转租，将其打造成为主题农场。2.大坑了千亩生态农场建设：种植中草药、有机果蔬、特色花卉、高端种植业等，提供采摘体验，提升游客的游玩乐趣，蔬果采摘园、种植基地。</t>
  </si>
  <si>
    <t>司前镇</t>
  </si>
  <si>
    <t>始兴县休闲观光农业项目</t>
  </si>
  <si>
    <t>项目包括：1.司前镇企岭下现代休闲观光农业采摘基地；2.深渡水乡山水瑶乡农业公园。</t>
  </si>
  <si>
    <t>司前镇   深渡水乡</t>
  </si>
  <si>
    <t>始兴县现代竹产业融合发展示范基地</t>
  </si>
  <si>
    <t>立足太平镇北山片区（奇心、武岗、上台、观茶等村）百里竹海景观，和马市镇、罗坝镇、澄江镇丰富的竹资源，培育和引进竹制品初深加工企业，充分挖掘毛竹生产、科普、文化等地域特色，结合推进”清风竹影”生态山地体验线项目，发展竹林观光旅游和休闲康养等新业态，拓展竹产业链条，打造成为一个集毛竹加工、研发、文化旅游为一体的毛竹全产业链融合发展示范基地。</t>
  </si>
  <si>
    <t>县林业局</t>
  </si>
  <si>
    <t>始兴县粤港澳大湾区野外拓展综合体</t>
  </si>
  <si>
    <t>利用太平镇北山（新屋场、武江、奇心等村）原军事设施，依托北山丰富的泉林资源、古驿道、红色革命遗址等，建设一批户外运动设施、休闲绿道、民宿、停车场、旅游厕所等配套设施，开发CS野战、户外拓展培训、军事化生存与管理等一系列休闲娱乐项目，打造成为粤港澳大湾区野战基地。</t>
  </si>
  <si>
    <t>太平镇</t>
  </si>
  <si>
    <t>廖屋温泉民宿度假村建设项目</t>
  </si>
  <si>
    <t>本项目将古村落保护和开发相结合，通过开展修缮一批历史遗存和传统建筑、整治改造村落风貌、改善和优化人居环境、改建一批特色民宿、开发一片温泉等建设，分期分批建设，打造廖屋村传统古建核心游赏区、热水塘温泉民宿区、田心村古民居游赏体验区。</t>
  </si>
  <si>
    <t>罗坝镇</t>
  </si>
  <si>
    <t>始兴县南石岩粤港澳大湾区极限攀岩基地</t>
  </si>
  <si>
    <t>1.围绕澄江镇南石岩“小武当山”的秀美风光和奇特喀斯特地貌以及温泉资源，建设一批运动设施、休闲绿道、温泉民宿、停车场、旅游厕所等配套设施，打造粤港澳大湾区极限攀岩大本营。
2.南石岩小“武当山”特色旅游休闲观光步道建设。</t>
  </si>
  <si>
    <t>澄江镇</t>
  </si>
  <si>
    <t>开心农庄扩建项目</t>
  </si>
  <si>
    <t>用地规模约370.8亩，主要建设：综合服务区包括水上接待中心、商业配套服务中心、运动健身俱乐部、儿童乐园；田园休闲区包括农博会展馆、亲子牧场、婚庆基地、农业科普基地；配套住宿区包括高顿酒店、山居康养公寓、叠水花台；森林康养区包括森林氧吧、森林瑜伽、星空帐篷、半山餐厅等设施。</t>
  </si>
  <si>
    <t>县文广旅体局</t>
  </si>
  <si>
    <t>石人嶂地质公园</t>
  </si>
  <si>
    <t>改造矿区矿场与建筑，打造集地质科普与影视拍摄一体的矿山公园。</t>
  </si>
  <si>
    <t>石人嶂矿业</t>
  </si>
  <si>
    <t>风电项目</t>
  </si>
  <si>
    <t>包括大唐始兴隘子风电、澄江镇方洞村雪峰山风电、司前二期、观音栋风电，共128.5MW。</t>
  </si>
  <si>
    <t>县发改局</t>
  </si>
  <si>
    <t>康养中心</t>
  </si>
  <si>
    <t>依托顿岗镇七北村吉新小组的环境优势及交通优势，拟引进相关企业，在吉新小组打造康养休闲中心，可利用周边闲置房屋，将周边房屋重新进行装修和改造升级，建成具有农家特色的民宿；同时开发周边农田，打造更多的农家乐项目。</t>
  </si>
  <si>
    <t>2022-2024</t>
  </si>
  <si>
    <t>规划中。</t>
  </si>
  <si>
    <t>顿岗镇</t>
  </si>
  <si>
    <t>水上乐园</t>
  </si>
  <si>
    <t>计划引进知名水上乐园建设运营企业，在顿岗镇周所村内建设一个水上乐园，利用清化河凉口水电站地势好、有落差的特点，结合临近周所古墟的优势，打造一个游乐项目齐全、各项设施完善的水上乐园。</t>
  </si>
  <si>
    <t>太平镇滴水崖旅游项目</t>
  </si>
  <si>
    <t>依托沙帽岗滴水崖自然资源和沙帽岗人文资源等，打造旅游项目。</t>
  </si>
</sst>
</file>

<file path=xl/styles.xml><?xml version="1.0" encoding="utf-8"?>
<styleSheet xmlns="http://schemas.openxmlformats.org/spreadsheetml/2006/main">
  <numFmts count="3">
    <numFmt numFmtId="176" formatCode="0_ "/>
    <numFmt numFmtId="177" formatCode="0_);[Red]\(0\)"/>
    <numFmt numFmtId="178" formatCode="yyyy&quot;年&quot;m&quot;月&quot;;@"/>
  </numFmts>
  <fonts count="18">
    <font>
      <sz val="11"/>
      <color theme="1"/>
      <name val="宋体"/>
      <charset val="134"/>
      <scheme val="minor"/>
    </font>
    <font>
      <sz val="22"/>
      <name val="方正小标宋简体"/>
      <family val="4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Times New Roman"/>
      <family val="1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9"/>
      <name val="Times New Roman"/>
      <family val="1"/>
    </font>
    <font>
      <sz val="11"/>
      <color indexed="10"/>
      <name val="宋体"/>
      <charset val="134"/>
    </font>
    <font>
      <sz val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3" fillId="0" borderId="0"/>
    <xf numFmtId="0" fontId="16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177" fontId="1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176" fontId="2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178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11" fillId="2" borderId="1" xfId="0" applyFont="1" applyFill="1" applyBorder="1" applyAlignment="1">
      <alignment vertical="center" wrapText="1"/>
    </xf>
    <xf numFmtId="17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NumberFormat="1" applyFon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3">
    <cellStyle name="e鯪9Y_x005f_x000B_" xfId="1"/>
    <cellStyle name="常规" xfId="0" builtinId="0"/>
    <cellStyle name="常规_Sheet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3"/>
  <sheetViews>
    <sheetView tabSelected="1" zoomScale="90" zoomScaleNormal="90" workbookViewId="0">
      <pane ySplit="6" topLeftCell="A7" activePane="bottomLeft" state="frozen"/>
      <selection pane="bottomLeft" activeCell="K32" sqref="K32"/>
    </sheetView>
  </sheetViews>
  <sheetFormatPr defaultRowHeight="13.5"/>
  <cols>
    <col min="1" max="1" width="4.5" style="1" customWidth="1"/>
    <col min="2" max="2" width="15.5" customWidth="1"/>
    <col min="3" max="3" width="6.5" style="1" customWidth="1"/>
    <col min="4" max="4" width="26.75" customWidth="1"/>
    <col min="5" max="6" width="9" style="1"/>
    <col min="9" max="10" width="9" style="1"/>
    <col min="13" max="16" width="9" style="1"/>
    <col min="18" max="18" width="9" style="1"/>
  </cols>
  <sheetData>
    <row r="1" spans="1:19" ht="35.1" customHeight="1">
      <c r="A1" s="62" t="s">
        <v>0</v>
      </c>
      <c r="B1" s="62"/>
    </row>
    <row r="2" spans="1:19" ht="28.5">
      <c r="A2" s="63" t="s">
        <v>1</v>
      </c>
      <c r="B2" s="64"/>
      <c r="C2" s="63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4" customHeight="1">
      <c r="A3" s="66"/>
      <c r="B3" s="67"/>
      <c r="C3" s="66"/>
      <c r="D3" s="67"/>
      <c r="E3" s="2"/>
      <c r="F3" s="3"/>
      <c r="G3" s="3"/>
      <c r="H3" s="3"/>
      <c r="I3" s="3"/>
      <c r="J3" s="3"/>
      <c r="K3" s="3"/>
      <c r="L3" s="3"/>
      <c r="M3" s="3"/>
      <c r="N3" s="3"/>
      <c r="O3" s="3"/>
      <c r="P3" s="65" t="s">
        <v>2</v>
      </c>
      <c r="Q3" s="65"/>
      <c r="R3" s="65"/>
      <c r="S3" s="65"/>
    </row>
    <row r="4" spans="1:19" ht="18" customHeight="1">
      <c r="A4" s="72" t="s">
        <v>3</v>
      </c>
      <c r="B4" s="74" t="s">
        <v>4</v>
      </c>
      <c r="C4" s="74" t="s">
        <v>5</v>
      </c>
      <c r="D4" s="74" t="s">
        <v>6</v>
      </c>
      <c r="E4" s="76" t="s">
        <v>7</v>
      </c>
      <c r="F4" s="76" t="s">
        <v>8</v>
      </c>
      <c r="G4" s="77"/>
      <c r="H4" s="77"/>
      <c r="I4" s="77"/>
      <c r="J4" s="77"/>
      <c r="K4" s="77"/>
      <c r="L4" s="77"/>
      <c r="M4" s="58" t="s">
        <v>9</v>
      </c>
      <c r="N4" s="59"/>
      <c r="O4" s="82" t="s">
        <v>10</v>
      </c>
      <c r="P4" s="75"/>
      <c r="Q4" s="74" t="s">
        <v>11</v>
      </c>
      <c r="R4" s="74" t="s">
        <v>12</v>
      </c>
      <c r="S4" s="74" t="s">
        <v>13</v>
      </c>
    </row>
    <row r="5" spans="1:19" ht="21.95" customHeight="1">
      <c r="A5" s="73"/>
      <c r="B5" s="75"/>
      <c r="C5" s="75"/>
      <c r="D5" s="75"/>
      <c r="E5" s="76"/>
      <c r="F5" s="76" t="s">
        <v>14</v>
      </c>
      <c r="G5" s="76" t="s">
        <v>15</v>
      </c>
      <c r="H5" s="77"/>
      <c r="I5" s="77"/>
      <c r="J5" s="77"/>
      <c r="K5" s="77"/>
      <c r="L5" s="77"/>
      <c r="M5" s="60"/>
      <c r="N5" s="61"/>
      <c r="O5" s="82" t="s">
        <v>16</v>
      </c>
      <c r="P5" s="75" t="s">
        <v>17</v>
      </c>
      <c r="Q5" s="75"/>
      <c r="R5" s="74"/>
      <c r="S5" s="75"/>
    </row>
    <row r="6" spans="1:19" ht="45" customHeight="1">
      <c r="A6" s="73"/>
      <c r="B6" s="75"/>
      <c r="C6" s="75"/>
      <c r="D6" s="75"/>
      <c r="E6" s="76"/>
      <c r="F6" s="77"/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9"/>
      <c r="N6" s="4" t="s">
        <v>24</v>
      </c>
      <c r="O6" s="75"/>
      <c r="P6" s="75"/>
      <c r="Q6" s="75"/>
      <c r="R6" s="74"/>
      <c r="S6" s="75"/>
    </row>
    <row r="7" spans="1:19" ht="29.1" customHeight="1">
      <c r="A7" s="78" t="s">
        <v>25</v>
      </c>
      <c r="B7" s="79"/>
      <c r="C7" s="6"/>
      <c r="D7" s="7"/>
      <c r="E7" s="6"/>
      <c r="F7" s="8">
        <f t="shared" ref="F7:L7" si="0">F8+F20+F14</f>
        <v>658016</v>
      </c>
      <c r="G7" s="8">
        <f t="shared" si="0"/>
        <v>30480</v>
      </c>
      <c r="H7" s="8">
        <f t="shared" si="0"/>
        <v>40640</v>
      </c>
      <c r="I7" s="8">
        <f t="shared" si="0"/>
        <v>115441</v>
      </c>
      <c r="J7" s="8">
        <f t="shared" si="0"/>
        <v>349455</v>
      </c>
      <c r="K7" s="8">
        <f t="shared" si="0"/>
        <v>0</v>
      </c>
      <c r="L7" s="8">
        <f t="shared" si="0"/>
        <v>16000</v>
      </c>
      <c r="M7" s="8">
        <f>M8+M14+M20</f>
        <v>658016</v>
      </c>
      <c r="N7" s="8">
        <f>N8+N20+N14</f>
        <v>7771</v>
      </c>
      <c r="O7" s="8">
        <f>O8+O20+O14</f>
        <v>9142</v>
      </c>
      <c r="P7" s="8">
        <f>P8+P20+P14</f>
        <v>3891</v>
      </c>
      <c r="Q7" s="7"/>
      <c r="R7" s="6"/>
      <c r="S7" s="7"/>
    </row>
    <row r="8" spans="1:19" ht="33.950000000000003" customHeight="1">
      <c r="A8" s="80" t="s">
        <v>26</v>
      </c>
      <c r="B8" s="81"/>
      <c r="C8" s="6"/>
      <c r="D8" s="7"/>
      <c r="E8" s="6"/>
      <c r="F8" s="8">
        <f t="shared" ref="F8:L8" si="1">SUM(F9:F13)</f>
        <v>176100</v>
      </c>
      <c r="G8" s="8">
        <f t="shared" si="1"/>
        <v>30480</v>
      </c>
      <c r="H8" s="8">
        <f t="shared" si="1"/>
        <v>40640</v>
      </c>
      <c r="I8" s="8">
        <f t="shared" si="1"/>
        <v>33980</v>
      </c>
      <c r="J8" s="8">
        <f t="shared" si="1"/>
        <v>0</v>
      </c>
      <c r="K8" s="8">
        <f t="shared" si="1"/>
        <v>0</v>
      </c>
      <c r="L8" s="8">
        <f t="shared" si="1"/>
        <v>16000</v>
      </c>
      <c r="M8" s="8">
        <f>SUM(M9:M13)</f>
        <v>176100</v>
      </c>
      <c r="N8" s="8">
        <f>SUM(N9:N13)</f>
        <v>0</v>
      </c>
      <c r="O8" s="8">
        <f>SUM(O9:O13)</f>
        <v>4285</v>
      </c>
      <c r="P8" s="8">
        <f>SUM(P9:P13)</f>
        <v>2620</v>
      </c>
      <c r="Q8" s="7"/>
      <c r="R8" s="6"/>
      <c r="S8" s="7"/>
    </row>
    <row r="9" spans="1:19" ht="65.099999999999994" customHeight="1">
      <c r="A9" s="10">
        <v>1</v>
      </c>
      <c r="B9" s="11" t="s">
        <v>27</v>
      </c>
      <c r="C9" s="12" t="s">
        <v>28</v>
      </c>
      <c r="D9" s="13" t="s">
        <v>29</v>
      </c>
      <c r="E9" s="12" t="s">
        <v>30</v>
      </c>
      <c r="F9" s="12">
        <v>50000</v>
      </c>
      <c r="G9" s="14"/>
      <c r="H9" s="14"/>
      <c r="I9" s="14"/>
      <c r="J9" s="14"/>
      <c r="K9" s="14"/>
      <c r="L9" s="14"/>
      <c r="M9" s="15">
        <v>50000</v>
      </c>
      <c r="N9" s="14">
        <v>0</v>
      </c>
      <c r="O9" s="16"/>
      <c r="P9" s="17"/>
      <c r="Q9" s="18" t="s">
        <v>31</v>
      </c>
      <c r="R9" s="19" t="s">
        <v>32</v>
      </c>
      <c r="S9" s="20"/>
    </row>
    <row r="10" spans="1:19" ht="84" customHeight="1">
      <c r="A10" s="10">
        <v>2</v>
      </c>
      <c r="B10" s="21" t="s">
        <v>33</v>
      </c>
      <c r="C10" s="15" t="s">
        <v>28</v>
      </c>
      <c r="D10" s="22" t="s">
        <v>34</v>
      </c>
      <c r="E10" s="14" t="s">
        <v>35</v>
      </c>
      <c r="F10" s="23">
        <v>101600</v>
      </c>
      <c r="G10" s="23">
        <v>30480</v>
      </c>
      <c r="H10" s="23">
        <v>40640</v>
      </c>
      <c r="I10" s="23">
        <v>30480</v>
      </c>
      <c r="J10" s="14">
        <v>0</v>
      </c>
      <c r="K10" s="14">
        <v>0</v>
      </c>
      <c r="L10" s="14">
        <v>0</v>
      </c>
      <c r="M10" s="23">
        <v>101600</v>
      </c>
      <c r="N10" s="23">
        <v>0</v>
      </c>
      <c r="O10" s="24">
        <v>2620</v>
      </c>
      <c r="P10" s="24">
        <v>2620</v>
      </c>
      <c r="Q10" s="22" t="s">
        <v>36</v>
      </c>
      <c r="R10" s="19" t="s">
        <v>37</v>
      </c>
      <c r="S10" s="25"/>
    </row>
    <row r="11" spans="1:19" ht="41.1" customHeight="1">
      <c r="A11" s="10">
        <v>3</v>
      </c>
      <c r="B11" s="20" t="s">
        <v>38</v>
      </c>
      <c r="C11" s="19" t="s">
        <v>28</v>
      </c>
      <c r="D11" s="20" t="s">
        <v>39</v>
      </c>
      <c r="E11" s="19" t="s">
        <v>40</v>
      </c>
      <c r="F11" s="19">
        <v>3500</v>
      </c>
      <c r="G11" s="19">
        <v>0</v>
      </c>
      <c r="H11" s="19">
        <v>0</v>
      </c>
      <c r="I11" s="19">
        <v>3500</v>
      </c>
      <c r="J11" s="19">
        <v>0</v>
      </c>
      <c r="K11" s="19">
        <v>0</v>
      </c>
      <c r="L11" s="19">
        <v>0</v>
      </c>
      <c r="M11" s="19">
        <v>3500</v>
      </c>
      <c r="N11" s="19">
        <v>0</v>
      </c>
      <c r="O11" s="19">
        <v>0</v>
      </c>
      <c r="P11" s="19">
        <v>0</v>
      </c>
      <c r="Q11" s="20"/>
      <c r="R11" s="19" t="s">
        <v>37</v>
      </c>
      <c r="S11" s="20"/>
    </row>
    <row r="12" spans="1:19" ht="105.95" customHeight="1">
      <c r="A12" s="10">
        <v>4</v>
      </c>
      <c r="B12" s="22" t="s">
        <v>41</v>
      </c>
      <c r="C12" s="15" t="s">
        <v>28</v>
      </c>
      <c r="D12" s="26" t="s">
        <v>42</v>
      </c>
      <c r="E12" s="14" t="s">
        <v>43</v>
      </c>
      <c r="F12" s="27">
        <v>5000</v>
      </c>
      <c r="G12" s="14"/>
      <c r="H12" s="14"/>
      <c r="I12" s="14"/>
      <c r="J12" s="14"/>
      <c r="K12" s="14"/>
      <c r="L12" s="14"/>
      <c r="M12" s="16">
        <v>5000</v>
      </c>
      <c r="N12" s="28"/>
      <c r="O12" s="17"/>
      <c r="P12" s="17"/>
      <c r="Q12" s="18"/>
      <c r="R12" s="19" t="s">
        <v>44</v>
      </c>
      <c r="S12" s="29"/>
    </row>
    <row r="13" spans="1:19" ht="78" customHeight="1">
      <c r="A13" s="30">
        <v>5</v>
      </c>
      <c r="B13" s="31" t="s">
        <v>45</v>
      </c>
      <c r="C13" s="19" t="s">
        <v>28</v>
      </c>
      <c r="D13" s="31" t="s">
        <v>46</v>
      </c>
      <c r="E13" s="32" t="s">
        <v>30</v>
      </c>
      <c r="F13" s="19">
        <v>16000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16000</v>
      </c>
      <c r="M13" s="19">
        <v>16000</v>
      </c>
      <c r="N13" s="33"/>
      <c r="O13" s="33">
        <v>1665</v>
      </c>
      <c r="P13" s="33">
        <v>0</v>
      </c>
      <c r="Q13" s="34"/>
      <c r="R13" s="19" t="s">
        <v>47</v>
      </c>
      <c r="S13" s="29"/>
    </row>
    <row r="14" spans="1:19" ht="39.950000000000003" customHeight="1">
      <c r="A14" s="68" t="s">
        <v>48</v>
      </c>
      <c r="B14" s="69"/>
      <c r="C14" s="15"/>
      <c r="D14" s="26"/>
      <c r="E14" s="14"/>
      <c r="F14" s="35">
        <f t="shared" ref="F14:L14" si="2">SUM(F15:F19)</f>
        <v>81461</v>
      </c>
      <c r="G14" s="35">
        <f t="shared" si="2"/>
        <v>0</v>
      </c>
      <c r="H14" s="35">
        <f t="shared" si="2"/>
        <v>0</v>
      </c>
      <c r="I14" s="35">
        <f t="shared" si="2"/>
        <v>81461</v>
      </c>
      <c r="J14" s="35">
        <f t="shared" si="2"/>
        <v>0</v>
      </c>
      <c r="K14" s="35">
        <f t="shared" si="2"/>
        <v>0</v>
      </c>
      <c r="L14" s="35">
        <f t="shared" si="2"/>
        <v>0</v>
      </c>
      <c r="M14" s="35">
        <f>SUM(M15:M19)</f>
        <v>81461</v>
      </c>
      <c r="N14" s="35">
        <f>SUM(N15:N19)</f>
        <v>4171</v>
      </c>
      <c r="O14" s="35">
        <f>SUM(O15:O19)</f>
        <v>16</v>
      </c>
      <c r="P14" s="35">
        <f>SUM(P15:P19)</f>
        <v>0</v>
      </c>
      <c r="Q14" s="18"/>
      <c r="R14" s="19"/>
      <c r="S14" s="29"/>
    </row>
    <row r="15" spans="1:19" ht="89.1" customHeight="1">
      <c r="A15" s="15">
        <v>6</v>
      </c>
      <c r="B15" s="22" t="s">
        <v>49</v>
      </c>
      <c r="C15" s="15" t="s">
        <v>28</v>
      </c>
      <c r="D15" s="22" t="s">
        <v>50</v>
      </c>
      <c r="E15" s="14" t="s">
        <v>51</v>
      </c>
      <c r="F15" s="27">
        <v>11000</v>
      </c>
      <c r="G15" s="14">
        <v>0</v>
      </c>
      <c r="H15" s="14">
        <v>0</v>
      </c>
      <c r="I15" s="27">
        <v>11000</v>
      </c>
      <c r="J15" s="14">
        <v>0</v>
      </c>
      <c r="K15" s="14">
        <v>0</v>
      </c>
      <c r="L15" s="14">
        <v>0</v>
      </c>
      <c r="M15" s="16">
        <v>11000</v>
      </c>
      <c r="N15" s="28"/>
      <c r="O15" s="15">
        <v>16</v>
      </c>
      <c r="P15" s="17"/>
      <c r="Q15" s="18"/>
      <c r="R15" s="19" t="s">
        <v>52</v>
      </c>
      <c r="S15" s="29"/>
    </row>
    <row r="16" spans="1:19" ht="108.95" customHeight="1">
      <c r="A16" s="15">
        <v>7</v>
      </c>
      <c r="B16" s="36" t="s">
        <v>53</v>
      </c>
      <c r="C16" s="19" t="s">
        <v>28</v>
      </c>
      <c r="D16" s="36" t="s">
        <v>54</v>
      </c>
      <c r="E16" s="37" t="s">
        <v>55</v>
      </c>
      <c r="F16" s="38">
        <v>26000</v>
      </c>
      <c r="G16" s="38">
        <v>0</v>
      </c>
      <c r="H16" s="38">
        <v>0</v>
      </c>
      <c r="I16" s="38">
        <v>26000</v>
      </c>
      <c r="J16" s="37">
        <v>0</v>
      </c>
      <c r="K16" s="37">
        <v>0</v>
      </c>
      <c r="L16" s="37">
        <v>0</v>
      </c>
      <c r="M16" s="38">
        <v>26000</v>
      </c>
      <c r="N16" s="37">
        <v>0</v>
      </c>
      <c r="O16" s="39"/>
      <c r="P16" s="39"/>
      <c r="Q16" s="40" t="s">
        <v>56</v>
      </c>
      <c r="R16" s="19" t="s">
        <v>52</v>
      </c>
      <c r="S16" s="41"/>
    </row>
    <row r="17" spans="1:19" ht="201" customHeight="1">
      <c r="A17" s="15">
        <v>8</v>
      </c>
      <c r="B17" s="22" t="s">
        <v>57</v>
      </c>
      <c r="C17" s="15" t="s">
        <v>28</v>
      </c>
      <c r="D17" s="22" t="s">
        <v>58</v>
      </c>
      <c r="E17" s="42" t="s">
        <v>30</v>
      </c>
      <c r="F17" s="15">
        <v>32290</v>
      </c>
      <c r="G17" s="33">
        <v>0</v>
      </c>
      <c r="H17" s="33">
        <v>0</v>
      </c>
      <c r="I17" s="33">
        <v>32290</v>
      </c>
      <c r="J17" s="33">
        <v>0</v>
      </c>
      <c r="K17" s="33">
        <v>0</v>
      </c>
      <c r="L17" s="33">
        <v>0</v>
      </c>
      <c r="M17" s="33">
        <v>32290</v>
      </c>
      <c r="N17" s="33"/>
      <c r="O17" s="33"/>
      <c r="P17" s="33"/>
      <c r="Q17" s="20" t="s">
        <v>59</v>
      </c>
      <c r="R17" s="19" t="s">
        <v>52</v>
      </c>
      <c r="S17" s="41"/>
    </row>
    <row r="18" spans="1:19" ht="143.1" customHeight="1">
      <c r="A18" s="15">
        <v>9</v>
      </c>
      <c r="B18" s="43" t="s">
        <v>60</v>
      </c>
      <c r="C18" s="15" t="s">
        <v>28</v>
      </c>
      <c r="D18" s="22" t="s">
        <v>61</v>
      </c>
      <c r="E18" s="42" t="s">
        <v>51</v>
      </c>
      <c r="F18" s="15">
        <v>8000</v>
      </c>
      <c r="G18" s="33">
        <v>0</v>
      </c>
      <c r="H18" s="33">
        <v>0</v>
      </c>
      <c r="I18" s="33">
        <v>8000</v>
      </c>
      <c r="J18" s="33">
        <v>0</v>
      </c>
      <c r="K18" s="33">
        <v>0</v>
      </c>
      <c r="L18" s="33">
        <v>0</v>
      </c>
      <c r="M18" s="33">
        <v>8000</v>
      </c>
      <c r="N18" s="33"/>
      <c r="O18" s="33"/>
      <c r="P18" s="33"/>
      <c r="Q18" s="20" t="s">
        <v>62</v>
      </c>
      <c r="R18" s="19" t="s">
        <v>63</v>
      </c>
      <c r="S18" s="41"/>
    </row>
    <row r="19" spans="1:19" ht="276.95" customHeight="1">
      <c r="A19" s="15">
        <v>10</v>
      </c>
      <c r="B19" s="43" t="s">
        <v>64</v>
      </c>
      <c r="C19" s="15" t="s">
        <v>28</v>
      </c>
      <c r="D19" s="22" t="s">
        <v>65</v>
      </c>
      <c r="E19" s="42" t="s">
        <v>66</v>
      </c>
      <c r="F19" s="15">
        <v>4171</v>
      </c>
      <c r="G19" s="33">
        <v>0</v>
      </c>
      <c r="H19" s="33">
        <v>0</v>
      </c>
      <c r="I19" s="33">
        <v>4171</v>
      </c>
      <c r="J19" s="33">
        <v>0</v>
      </c>
      <c r="K19" s="33">
        <v>0</v>
      </c>
      <c r="L19" s="33">
        <v>0</v>
      </c>
      <c r="M19" s="33">
        <v>4171</v>
      </c>
      <c r="N19" s="33">
        <v>4171</v>
      </c>
      <c r="O19" s="33"/>
      <c r="P19" s="33"/>
      <c r="Q19" s="20"/>
      <c r="R19" s="19" t="s">
        <v>67</v>
      </c>
      <c r="S19" s="41"/>
    </row>
    <row r="20" spans="1:19" ht="39" customHeight="1">
      <c r="A20" s="70" t="s">
        <v>68</v>
      </c>
      <c r="B20" s="71"/>
      <c r="C20" s="19"/>
      <c r="D20" s="20"/>
      <c r="E20" s="19"/>
      <c r="F20" s="44">
        <f t="shared" ref="F20:P20" si="3">SUM(F21:F33)</f>
        <v>400455</v>
      </c>
      <c r="G20" s="44">
        <f t="shared" si="3"/>
        <v>0</v>
      </c>
      <c r="H20" s="44">
        <f t="shared" si="3"/>
        <v>0</v>
      </c>
      <c r="I20" s="44">
        <f t="shared" si="3"/>
        <v>0</v>
      </c>
      <c r="J20" s="44">
        <f t="shared" si="3"/>
        <v>349455</v>
      </c>
      <c r="K20" s="44">
        <f t="shared" si="3"/>
        <v>0</v>
      </c>
      <c r="L20" s="44">
        <f t="shared" si="3"/>
        <v>0</v>
      </c>
      <c r="M20" s="44">
        <f t="shared" si="3"/>
        <v>400455</v>
      </c>
      <c r="N20" s="44">
        <f t="shared" si="3"/>
        <v>3600</v>
      </c>
      <c r="O20" s="44">
        <f t="shared" si="3"/>
        <v>4841</v>
      </c>
      <c r="P20" s="44">
        <f t="shared" si="3"/>
        <v>1271</v>
      </c>
      <c r="Q20" s="20"/>
      <c r="R20" s="19"/>
      <c r="S20" s="20"/>
    </row>
    <row r="21" spans="1:19" ht="135" customHeight="1">
      <c r="A21" s="10">
        <v>11</v>
      </c>
      <c r="B21" s="45" t="s">
        <v>69</v>
      </c>
      <c r="C21" s="19" t="s">
        <v>28</v>
      </c>
      <c r="D21" s="20" t="s">
        <v>70</v>
      </c>
      <c r="E21" s="19" t="s">
        <v>71</v>
      </c>
      <c r="F21" s="10">
        <v>53000</v>
      </c>
      <c r="G21" s="10">
        <v>0</v>
      </c>
      <c r="H21" s="10">
        <v>0</v>
      </c>
      <c r="I21" s="10">
        <v>0</v>
      </c>
      <c r="J21" s="10">
        <v>53000</v>
      </c>
      <c r="K21" s="10">
        <v>0</v>
      </c>
      <c r="L21" s="10">
        <v>0</v>
      </c>
      <c r="M21" s="10">
        <v>53000</v>
      </c>
      <c r="N21" s="10">
        <v>500</v>
      </c>
      <c r="O21" s="10">
        <v>1100</v>
      </c>
      <c r="P21" s="10"/>
      <c r="Q21" s="46"/>
      <c r="R21" s="19" t="s">
        <v>72</v>
      </c>
      <c r="S21" s="20"/>
    </row>
    <row r="22" spans="1:19" ht="168.95" customHeight="1">
      <c r="A22" s="10">
        <v>12</v>
      </c>
      <c r="B22" s="34" t="s">
        <v>73</v>
      </c>
      <c r="C22" s="12" t="s">
        <v>28</v>
      </c>
      <c r="D22" s="34" t="s">
        <v>74</v>
      </c>
      <c r="E22" s="12" t="s">
        <v>30</v>
      </c>
      <c r="F22" s="12">
        <v>5000</v>
      </c>
      <c r="G22" s="12">
        <v>0</v>
      </c>
      <c r="H22" s="12">
        <v>0</v>
      </c>
      <c r="I22" s="12">
        <v>0</v>
      </c>
      <c r="J22" s="12">
        <v>5000</v>
      </c>
      <c r="K22" s="12">
        <v>0</v>
      </c>
      <c r="L22" s="12">
        <v>0</v>
      </c>
      <c r="M22" s="12">
        <v>5000</v>
      </c>
      <c r="N22" s="12"/>
      <c r="O22" s="12">
        <v>1750</v>
      </c>
      <c r="P22" s="12">
        <v>450</v>
      </c>
      <c r="Q22" s="34"/>
      <c r="R22" s="12" t="s">
        <v>75</v>
      </c>
      <c r="S22" s="47"/>
    </row>
    <row r="23" spans="1:19" ht="89.1" customHeight="1">
      <c r="A23" s="19">
        <v>13</v>
      </c>
      <c r="B23" s="34" t="s">
        <v>76</v>
      </c>
      <c r="C23" s="12" t="s">
        <v>28</v>
      </c>
      <c r="D23" s="34" t="s">
        <v>77</v>
      </c>
      <c r="E23" s="12" t="s">
        <v>30</v>
      </c>
      <c r="F23" s="12">
        <v>6000</v>
      </c>
      <c r="G23" s="12">
        <v>0</v>
      </c>
      <c r="H23" s="12">
        <v>0</v>
      </c>
      <c r="I23" s="12">
        <v>0</v>
      </c>
      <c r="J23" s="12">
        <v>6000</v>
      </c>
      <c r="K23" s="12">
        <v>0</v>
      </c>
      <c r="L23" s="12">
        <v>0</v>
      </c>
      <c r="M23" s="12">
        <v>6000</v>
      </c>
      <c r="N23" s="12"/>
      <c r="O23" s="12">
        <v>1400</v>
      </c>
      <c r="P23" s="12">
        <v>600</v>
      </c>
      <c r="Q23" s="34"/>
      <c r="R23" s="12" t="s">
        <v>78</v>
      </c>
      <c r="S23" s="20"/>
    </row>
    <row r="24" spans="1:19" ht="212.1" customHeight="1">
      <c r="A24" s="19">
        <v>14</v>
      </c>
      <c r="B24" s="12" t="s">
        <v>79</v>
      </c>
      <c r="C24" s="10" t="s">
        <v>28</v>
      </c>
      <c r="D24" s="46" t="s">
        <v>80</v>
      </c>
      <c r="E24" s="10" t="s">
        <v>30</v>
      </c>
      <c r="F24" s="48">
        <v>10000</v>
      </c>
      <c r="G24" s="49"/>
      <c r="H24" s="49"/>
      <c r="I24" s="48"/>
      <c r="J24" s="48"/>
      <c r="K24" s="49"/>
      <c r="L24" s="49"/>
      <c r="M24" s="48">
        <v>10000</v>
      </c>
      <c r="N24" s="48"/>
      <c r="O24" s="48"/>
      <c r="P24" s="48"/>
      <c r="Q24" s="49"/>
      <c r="R24" s="10" t="s">
        <v>81</v>
      </c>
      <c r="S24" s="49"/>
    </row>
    <row r="25" spans="1:19" ht="158.1" customHeight="1">
      <c r="A25" s="19">
        <v>15</v>
      </c>
      <c r="B25" s="46" t="s">
        <v>82</v>
      </c>
      <c r="C25" s="10" t="s">
        <v>28</v>
      </c>
      <c r="D25" s="46" t="s">
        <v>83</v>
      </c>
      <c r="E25" s="10" t="s">
        <v>30</v>
      </c>
      <c r="F25" s="48">
        <v>23000</v>
      </c>
      <c r="G25" s="49"/>
      <c r="H25" s="49"/>
      <c r="I25" s="48"/>
      <c r="J25" s="48"/>
      <c r="K25" s="49"/>
      <c r="L25" s="49"/>
      <c r="M25" s="48">
        <v>23000</v>
      </c>
      <c r="N25" s="48"/>
      <c r="O25" s="48"/>
      <c r="P25" s="48"/>
      <c r="Q25" s="49"/>
      <c r="R25" s="48" t="s">
        <v>84</v>
      </c>
      <c r="S25" s="49"/>
    </row>
    <row r="26" spans="1:19" ht="143.1" customHeight="1">
      <c r="A26" s="19">
        <v>16</v>
      </c>
      <c r="B26" s="50" t="s">
        <v>85</v>
      </c>
      <c r="C26" s="10" t="s">
        <v>28</v>
      </c>
      <c r="D26" s="50" t="s">
        <v>86</v>
      </c>
      <c r="E26" s="51" t="s">
        <v>51</v>
      </c>
      <c r="F26" s="32">
        <v>3000</v>
      </c>
      <c r="G26" s="32">
        <v>0</v>
      </c>
      <c r="H26" s="32">
        <v>0</v>
      </c>
      <c r="I26" s="32">
        <v>0</v>
      </c>
      <c r="J26" s="32">
        <v>3000</v>
      </c>
      <c r="K26" s="32">
        <v>0</v>
      </c>
      <c r="L26" s="32">
        <v>0</v>
      </c>
      <c r="M26" s="32">
        <v>3000</v>
      </c>
      <c r="N26" s="32">
        <v>2500</v>
      </c>
      <c r="O26" s="32"/>
      <c r="P26" s="32"/>
      <c r="Q26" s="50"/>
      <c r="R26" s="32" t="s">
        <v>87</v>
      </c>
      <c r="S26" s="50"/>
    </row>
    <row r="27" spans="1:19" ht="131.1" customHeight="1">
      <c r="A27" s="19">
        <v>17</v>
      </c>
      <c r="B27" s="50" t="s">
        <v>88</v>
      </c>
      <c r="C27" s="10" t="s">
        <v>28</v>
      </c>
      <c r="D27" s="50" t="s">
        <v>89</v>
      </c>
      <c r="E27" s="52" t="s">
        <v>30</v>
      </c>
      <c r="F27" s="32">
        <v>18000</v>
      </c>
      <c r="G27" s="50"/>
      <c r="H27" s="50"/>
      <c r="I27" s="32"/>
      <c r="J27" s="32"/>
      <c r="K27" s="50"/>
      <c r="L27" s="50"/>
      <c r="M27" s="32">
        <v>18000</v>
      </c>
      <c r="N27" s="32">
        <v>600</v>
      </c>
      <c r="O27" s="32"/>
      <c r="P27" s="32"/>
      <c r="Q27" s="50"/>
      <c r="R27" s="32" t="s">
        <v>90</v>
      </c>
      <c r="S27" s="50"/>
    </row>
    <row r="28" spans="1:19" ht="159" customHeight="1">
      <c r="A28" s="19">
        <v>18</v>
      </c>
      <c r="B28" s="50" t="s">
        <v>91</v>
      </c>
      <c r="C28" s="10" t="s">
        <v>28</v>
      </c>
      <c r="D28" s="50" t="s">
        <v>92</v>
      </c>
      <c r="E28" s="52" t="s">
        <v>55</v>
      </c>
      <c r="F28" s="32">
        <v>100000</v>
      </c>
      <c r="G28" s="32">
        <v>0</v>
      </c>
      <c r="H28" s="32">
        <v>0</v>
      </c>
      <c r="I28" s="32">
        <v>0</v>
      </c>
      <c r="J28" s="32">
        <v>100000</v>
      </c>
      <c r="K28" s="32">
        <v>0</v>
      </c>
      <c r="L28" s="32">
        <v>0</v>
      </c>
      <c r="M28" s="32">
        <v>100000</v>
      </c>
      <c r="N28" s="32">
        <v>0</v>
      </c>
      <c r="O28" s="32">
        <v>370</v>
      </c>
      <c r="P28" s="32"/>
      <c r="Q28" s="50"/>
      <c r="R28" s="32" t="s">
        <v>93</v>
      </c>
      <c r="S28" s="50"/>
    </row>
    <row r="29" spans="1:19" ht="59.1" customHeight="1">
      <c r="A29" s="19">
        <v>19</v>
      </c>
      <c r="B29" s="11" t="s">
        <v>94</v>
      </c>
      <c r="C29" s="10" t="s">
        <v>28</v>
      </c>
      <c r="D29" s="13" t="s">
        <v>95</v>
      </c>
      <c r="E29" s="52" t="s">
        <v>30</v>
      </c>
      <c r="F29" s="32">
        <v>3000</v>
      </c>
      <c r="G29" s="32">
        <v>0</v>
      </c>
      <c r="H29" s="32">
        <v>0</v>
      </c>
      <c r="I29" s="32">
        <v>0</v>
      </c>
      <c r="J29" s="32">
        <v>3000</v>
      </c>
      <c r="K29" s="32">
        <v>0</v>
      </c>
      <c r="L29" s="32">
        <v>0</v>
      </c>
      <c r="M29" s="32">
        <v>3000</v>
      </c>
      <c r="N29" s="32"/>
      <c r="O29" s="32"/>
      <c r="P29" s="32"/>
      <c r="Q29" s="50"/>
      <c r="R29" s="32" t="s">
        <v>96</v>
      </c>
      <c r="S29" s="50"/>
    </row>
    <row r="30" spans="1:19" ht="65.099999999999994" customHeight="1">
      <c r="A30" s="19">
        <v>20</v>
      </c>
      <c r="B30" s="22" t="s">
        <v>97</v>
      </c>
      <c r="C30" s="15" t="s">
        <v>28</v>
      </c>
      <c r="D30" s="22" t="s">
        <v>98</v>
      </c>
      <c r="E30" s="53" t="s">
        <v>71</v>
      </c>
      <c r="F30" s="53">
        <v>165455</v>
      </c>
      <c r="G30" s="53">
        <v>0</v>
      </c>
      <c r="H30" s="53">
        <v>0</v>
      </c>
      <c r="I30" s="53">
        <v>0</v>
      </c>
      <c r="J30" s="53">
        <v>165455</v>
      </c>
      <c r="K30" s="53">
        <v>0</v>
      </c>
      <c r="L30" s="53">
        <v>0</v>
      </c>
      <c r="M30" s="53">
        <v>165455</v>
      </c>
      <c r="N30" s="53"/>
      <c r="O30" s="53">
        <v>106</v>
      </c>
      <c r="P30" s="53">
        <v>106</v>
      </c>
      <c r="Q30" s="54"/>
      <c r="R30" s="19" t="s">
        <v>99</v>
      </c>
      <c r="S30" s="41"/>
    </row>
    <row r="31" spans="1:19" ht="134.1" customHeight="1">
      <c r="A31" s="19">
        <v>21</v>
      </c>
      <c r="B31" s="50" t="s">
        <v>100</v>
      </c>
      <c r="C31" s="32" t="s">
        <v>28</v>
      </c>
      <c r="D31" s="50" t="s">
        <v>101</v>
      </c>
      <c r="E31" s="32" t="s">
        <v>102</v>
      </c>
      <c r="F31" s="32">
        <v>2000</v>
      </c>
      <c r="G31" s="32">
        <v>0</v>
      </c>
      <c r="H31" s="32">
        <v>0</v>
      </c>
      <c r="I31" s="32">
        <v>0</v>
      </c>
      <c r="J31" s="32">
        <v>2000</v>
      </c>
      <c r="K31" s="32">
        <v>0</v>
      </c>
      <c r="L31" s="32">
        <v>0</v>
      </c>
      <c r="M31" s="32">
        <v>2000</v>
      </c>
      <c r="N31" s="32">
        <v>0</v>
      </c>
      <c r="O31" s="32">
        <v>100</v>
      </c>
      <c r="P31" s="32">
        <v>100</v>
      </c>
      <c r="Q31" s="50" t="s">
        <v>103</v>
      </c>
      <c r="R31" s="32" t="s">
        <v>104</v>
      </c>
      <c r="S31" s="50"/>
    </row>
    <row r="32" spans="1:19" ht="113.1" customHeight="1">
      <c r="A32" s="19">
        <v>22</v>
      </c>
      <c r="B32" s="36" t="s">
        <v>105</v>
      </c>
      <c r="C32" s="37" t="s">
        <v>28</v>
      </c>
      <c r="D32" s="36" t="s">
        <v>106</v>
      </c>
      <c r="E32" s="37" t="s">
        <v>102</v>
      </c>
      <c r="F32" s="38">
        <v>2000</v>
      </c>
      <c r="G32" s="38">
        <v>0</v>
      </c>
      <c r="H32" s="38">
        <v>0</v>
      </c>
      <c r="I32" s="37">
        <v>0</v>
      </c>
      <c r="J32" s="37">
        <v>2000</v>
      </c>
      <c r="K32" s="37">
        <v>0</v>
      </c>
      <c r="L32" s="37">
        <v>0</v>
      </c>
      <c r="M32" s="37">
        <v>2000</v>
      </c>
      <c r="N32" s="37">
        <v>0</v>
      </c>
      <c r="O32" s="48">
        <v>15</v>
      </c>
      <c r="P32" s="48">
        <v>15</v>
      </c>
      <c r="Q32" s="55" t="s">
        <v>103</v>
      </c>
      <c r="R32" s="19" t="s">
        <v>104</v>
      </c>
      <c r="S32" s="41"/>
    </row>
    <row r="33" spans="1:19" ht="74.099999999999994" customHeight="1">
      <c r="A33" s="19">
        <v>23</v>
      </c>
      <c r="B33" s="31" t="s">
        <v>107</v>
      </c>
      <c r="C33" s="19" t="s">
        <v>28</v>
      </c>
      <c r="D33" s="31" t="s">
        <v>108</v>
      </c>
      <c r="E33" s="32" t="s">
        <v>55</v>
      </c>
      <c r="F33" s="19">
        <v>10000</v>
      </c>
      <c r="G33" s="19">
        <v>0</v>
      </c>
      <c r="H33" s="19">
        <v>0</v>
      </c>
      <c r="I33" s="19">
        <v>0</v>
      </c>
      <c r="J33" s="19">
        <v>10000</v>
      </c>
      <c r="K33" s="19">
        <v>0</v>
      </c>
      <c r="L33" s="19">
        <v>0</v>
      </c>
      <c r="M33" s="19">
        <v>10000</v>
      </c>
      <c r="N33" s="56">
        <v>0</v>
      </c>
      <c r="O33" s="57"/>
      <c r="P33" s="57"/>
      <c r="Q33" s="55" t="s">
        <v>103</v>
      </c>
      <c r="R33" s="19" t="s">
        <v>84</v>
      </c>
      <c r="S33" s="41"/>
    </row>
  </sheetData>
  <autoFilter ref="A6:S33"/>
  <mergeCells count="23">
    <mergeCell ref="P5:P6"/>
    <mergeCell ref="Q4:Q6"/>
    <mergeCell ref="R4:R6"/>
    <mergeCell ref="A20:B20"/>
    <mergeCell ref="A4:A6"/>
    <mergeCell ref="B4:B6"/>
    <mergeCell ref="S4:S6"/>
    <mergeCell ref="G5:L5"/>
    <mergeCell ref="A7:B7"/>
    <mergeCell ref="A8:B8"/>
    <mergeCell ref="C4:C6"/>
    <mergeCell ref="D4:D6"/>
    <mergeCell ref="E4:E6"/>
    <mergeCell ref="M4:N5"/>
    <mergeCell ref="A1:B1"/>
    <mergeCell ref="A2:S2"/>
    <mergeCell ref="A3:D3"/>
    <mergeCell ref="P3:S3"/>
    <mergeCell ref="A14:B14"/>
    <mergeCell ref="F5:F6"/>
    <mergeCell ref="F4:L4"/>
    <mergeCell ref="O4:P4"/>
    <mergeCell ref="O5:O6"/>
  </mergeCells>
  <phoneticPr fontId="17" type="noConversion"/>
  <dataValidations count="1">
    <dataValidation type="list" allowBlank="1" showInputMessage="1" showErrorMessage="1" sqref="C9">
      <formula1>"新建,续建"</formula1>
    </dataValidation>
  </dataValidations>
  <printOptions horizontalCentered="1"/>
  <pageMargins left="0.39370078740157483" right="0.39370078740157483" top="0.59055118110236227" bottom="0.59055118110236227" header="0.27559055118110237" footer="0.51181102362204722"/>
  <pageSetup paperSize="9" scale="75" fitToHeight="0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预备项目</vt:lpstr>
      <vt:lpstr>预备项目!Print_Area</vt:lpstr>
      <vt:lpstr>预备项目!Print_Titles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廖寄萌</dc:creator>
  <cp:lastModifiedBy>Administrator</cp:lastModifiedBy>
  <cp:lastPrinted>2021-07-21T11:08:26Z</cp:lastPrinted>
  <dcterms:created xsi:type="dcterms:W3CDTF">2020-05-13T02:22:00Z</dcterms:created>
  <dcterms:modified xsi:type="dcterms:W3CDTF">2021-07-21T11:08:29Z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