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Sheet1" sheetId="1" r:id="rId1"/>
    <sheet name="Sheet2" sheetId="2" r:id="rId2"/>
  </sheets>
  <calcPr calcId="144525"/>
</workbook>
</file>

<file path=xl/sharedStrings.xml><?xml version="1.0" encoding="utf-8"?>
<sst xmlns="http://schemas.openxmlformats.org/spreadsheetml/2006/main" count="102" uniqueCount="61">
  <si>
    <t>附件1</t>
  </si>
  <si>
    <t>2023年始兴县公开选聘中小学校和幼儿园教师入围体检人员名单</t>
  </si>
  <si>
    <t>序号</t>
  </si>
  <si>
    <t>招聘单位</t>
  </si>
  <si>
    <t>岗位代码</t>
  </si>
  <si>
    <t>招聘人数</t>
  </si>
  <si>
    <t>准考证号</t>
  </si>
  <si>
    <t>笔试成绩</t>
  </si>
  <si>
    <t>面试成绩</t>
  </si>
  <si>
    <t>总成绩</t>
  </si>
  <si>
    <t>排名</t>
  </si>
  <si>
    <t>是否进入体检</t>
  </si>
  <si>
    <t>C23001</t>
  </si>
  <si>
    <t>202308050008</t>
  </si>
  <si>
    <t>是</t>
  </si>
  <si>
    <t>C23002</t>
  </si>
  <si>
    <t>202308050011</t>
  </si>
  <si>
    <t>C23005</t>
  </si>
  <si>
    <t>202308050003</t>
  </si>
  <si>
    <t>C23006</t>
  </si>
  <si>
    <t>202308050007</t>
  </si>
  <si>
    <t>C23008</t>
  </si>
  <si>
    <t>202308050004</t>
  </si>
  <si>
    <t>C23009</t>
  </si>
  <si>
    <t>202308050010</t>
  </si>
  <si>
    <t>C23010</t>
  </si>
  <si>
    <t>202308050005</t>
  </si>
  <si>
    <t>202308050002</t>
  </si>
  <si>
    <t>C23011</t>
  </si>
  <si>
    <t>202308050009</t>
  </si>
  <si>
    <t>C23014</t>
  </si>
  <si>
    <t>202308050012</t>
  </si>
  <si>
    <t>C23019</t>
  </si>
  <si>
    <t>202308050001</t>
  </si>
  <si>
    <t>C23027</t>
  </si>
  <si>
    <t>202308050006</t>
  </si>
  <si>
    <t>单位名称</t>
  </si>
  <si>
    <t>丹凤小学</t>
  </si>
  <si>
    <t>C23003</t>
  </si>
  <si>
    <t>C23004</t>
  </si>
  <si>
    <t>高峰小学</t>
  </si>
  <si>
    <t>C23007</t>
  </si>
  <si>
    <t>太平镇中心小学</t>
  </si>
  <si>
    <t>墨江中学</t>
  </si>
  <si>
    <t>九龄中学</t>
  </si>
  <si>
    <t>C23012</t>
  </si>
  <si>
    <t>C23013</t>
  </si>
  <si>
    <t>C23015</t>
  </si>
  <si>
    <t>C23016</t>
  </si>
  <si>
    <t>C23017</t>
  </si>
  <si>
    <t>C23018</t>
  </si>
  <si>
    <t>C23020</t>
  </si>
  <si>
    <t>C23021</t>
  </si>
  <si>
    <t>C23022</t>
  </si>
  <si>
    <t>司前赓靖学校</t>
  </si>
  <si>
    <t>C23023</t>
  </si>
  <si>
    <t>C23024</t>
  </si>
  <si>
    <t>隘子中学</t>
  </si>
  <si>
    <t>C23025</t>
  </si>
  <si>
    <t>C23026</t>
  </si>
  <si>
    <t>顿岗镇公立幼儿园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</si>
</sst>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9"/>
      <name val="宋体"/>
      <charset val="134"/>
    </font>
    <font>
      <sz val="9"/>
      <color theme="1"/>
      <name val="仿宋_GB2312"/>
      <charset val="134"/>
    </font>
    <font>
      <b/>
      <sz val="18"/>
      <color theme="1"/>
      <name val="宋体"/>
      <charset val="134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9" applyNumberFormat="0" applyAlignment="0" applyProtection="0">
      <alignment vertical="center"/>
    </xf>
    <xf numFmtId="0" fontId="20" fillId="11" borderId="5" applyNumberFormat="0" applyAlignment="0" applyProtection="0">
      <alignment vertical="center"/>
    </xf>
    <xf numFmtId="0" fontId="21" fillId="12" borderId="10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0" fontId="2" fillId="0" borderId="3" xfId="0" applyFont="1" applyFill="1" applyBorder="1" applyAlignment="1">
      <alignment vertical="center" wrapText="1"/>
    </xf>
    <xf numFmtId="0" fontId="2" fillId="0" borderId="4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5" fillId="0" borderId="2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4" xfId="0" applyNumberFormat="1" applyFont="1" applyFill="1" applyBorder="1" applyAlignment="1">
      <alignment horizontal="center" vertical="center"/>
    </xf>
    <xf numFmtId="0" fontId="5" fillId="0" borderId="2" xfId="0" applyNumberFormat="1" applyFont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5"/>
  <sheetViews>
    <sheetView tabSelected="1" workbookViewId="0">
      <selection activeCell="E8" sqref="E8"/>
    </sheetView>
  </sheetViews>
  <sheetFormatPr defaultColWidth="9" defaultRowHeight="13.5"/>
  <cols>
    <col min="1" max="1" width="9.125" style="13" customWidth="1"/>
    <col min="2" max="2" width="18.625" style="13" customWidth="1"/>
    <col min="3" max="3" width="16.375" style="14" customWidth="1"/>
    <col min="4" max="4" width="15.75" style="14" customWidth="1"/>
    <col min="5" max="5" width="19.375" style="15" customWidth="1"/>
    <col min="6" max="6" width="14.25" style="13" customWidth="1"/>
    <col min="7" max="7" width="14.875" style="13" customWidth="1"/>
    <col min="8" max="8" width="13.375" style="13" customWidth="1"/>
    <col min="9" max="9" width="8.375" style="13" customWidth="1"/>
    <col min="10" max="10" width="15" style="13" customWidth="1"/>
    <col min="11" max="16384" width="9" style="13"/>
  </cols>
  <sheetData>
    <row r="1" ht="25" customHeight="1" spans="1:1">
      <c r="A1" s="16" t="s">
        <v>0</v>
      </c>
    </row>
    <row r="2" s="10" customFormat="1" ht="50" customHeight="1" spans="1:10">
      <c r="A2" s="17" t="s">
        <v>1</v>
      </c>
      <c r="B2" s="17"/>
      <c r="C2" s="17"/>
      <c r="D2" s="17"/>
      <c r="E2" s="17"/>
      <c r="F2" s="17"/>
      <c r="G2" s="17"/>
      <c r="H2" s="17"/>
      <c r="I2" s="17"/>
      <c r="J2" s="17"/>
    </row>
    <row r="3" s="11" customFormat="1" ht="25" customHeight="1" spans="1:10">
      <c r="A3" s="18" t="s">
        <v>2</v>
      </c>
      <c r="B3" s="18" t="s">
        <v>3</v>
      </c>
      <c r="C3" s="19" t="s">
        <v>4</v>
      </c>
      <c r="D3" s="19" t="s">
        <v>5</v>
      </c>
      <c r="E3" s="18" t="s">
        <v>6</v>
      </c>
      <c r="F3" s="18" t="s">
        <v>7</v>
      </c>
      <c r="G3" s="18" t="s">
        <v>8</v>
      </c>
      <c r="H3" s="18" t="s">
        <v>9</v>
      </c>
      <c r="I3" s="18" t="s">
        <v>10</v>
      </c>
      <c r="J3" s="18" t="s">
        <v>11</v>
      </c>
    </row>
    <row r="4" s="12" customFormat="1" ht="25" customHeight="1" spans="1:10">
      <c r="A4" s="20">
        <v>1</v>
      </c>
      <c r="B4" s="20" t="str">
        <f>VLOOKUP(C4,Sheet2!B1:C28,2,FALSE)</f>
        <v>丹凤小学</v>
      </c>
      <c r="C4" s="21" t="s">
        <v>12</v>
      </c>
      <c r="D4" s="21">
        <v>2</v>
      </c>
      <c r="E4" s="27" t="s">
        <v>13</v>
      </c>
      <c r="F4" s="20">
        <v>84</v>
      </c>
      <c r="G4" s="20">
        <v>84.7</v>
      </c>
      <c r="H4" s="20">
        <f>(F4*50%)+(G4*50%)</f>
        <v>84.35</v>
      </c>
      <c r="I4" s="20">
        <v>1</v>
      </c>
      <c r="J4" s="20" t="s">
        <v>14</v>
      </c>
    </row>
    <row r="5" s="12" customFormat="1" ht="25" customHeight="1" spans="1:10">
      <c r="A5" s="20">
        <v>2</v>
      </c>
      <c r="B5" s="20" t="str">
        <f>VLOOKUP(C5,Sheet2!B2:C29,2,FALSE)</f>
        <v>丹凤小学</v>
      </c>
      <c r="C5" s="21" t="s">
        <v>15</v>
      </c>
      <c r="D5" s="21">
        <v>1</v>
      </c>
      <c r="E5" s="27" t="s">
        <v>16</v>
      </c>
      <c r="F5" s="20">
        <v>72</v>
      </c>
      <c r="G5" s="20">
        <v>89.4</v>
      </c>
      <c r="H5" s="20">
        <f t="shared" ref="H5:H15" si="0">(F5*50%)+(G5*50%)</f>
        <v>80.7</v>
      </c>
      <c r="I5" s="20">
        <v>1</v>
      </c>
      <c r="J5" s="20" t="s">
        <v>14</v>
      </c>
    </row>
    <row r="6" s="12" customFormat="1" ht="25" customHeight="1" spans="1:10">
      <c r="A6" s="20">
        <v>3</v>
      </c>
      <c r="B6" s="20" t="str">
        <f>VLOOKUP(C6,Sheet2!B3:C30,2,FALSE)</f>
        <v>高峰小学</v>
      </c>
      <c r="C6" s="21" t="s">
        <v>17</v>
      </c>
      <c r="D6" s="21">
        <v>1</v>
      </c>
      <c r="E6" s="27" t="s">
        <v>18</v>
      </c>
      <c r="F6" s="20">
        <v>77.5</v>
      </c>
      <c r="G6" s="20">
        <v>83.8</v>
      </c>
      <c r="H6" s="20">
        <f t="shared" si="0"/>
        <v>80.65</v>
      </c>
      <c r="I6" s="20">
        <v>1</v>
      </c>
      <c r="J6" s="20" t="s">
        <v>14</v>
      </c>
    </row>
    <row r="7" s="12" customFormat="1" ht="25" customHeight="1" spans="1:10">
      <c r="A7" s="20">
        <v>4</v>
      </c>
      <c r="B7" s="20" t="str">
        <f>VLOOKUP(C7,Sheet2!B4:C31,2,FALSE)</f>
        <v>高峰小学</v>
      </c>
      <c r="C7" s="21" t="s">
        <v>19</v>
      </c>
      <c r="D7" s="21">
        <v>1</v>
      </c>
      <c r="E7" s="27" t="s">
        <v>20</v>
      </c>
      <c r="F7" s="20">
        <v>83.5</v>
      </c>
      <c r="G7" s="20">
        <v>90.8</v>
      </c>
      <c r="H7" s="20">
        <f t="shared" si="0"/>
        <v>87.15</v>
      </c>
      <c r="I7" s="20">
        <v>1</v>
      </c>
      <c r="J7" s="20" t="s">
        <v>14</v>
      </c>
    </row>
    <row r="8" s="12" customFormat="1" ht="25" customHeight="1" spans="1:10">
      <c r="A8" s="20">
        <v>5</v>
      </c>
      <c r="B8" s="20" t="str">
        <f>VLOOKUP(C8,Sheet2!B5:C32,2,FALSE)</f>
        <v>墨江中学</v>
      </c>
      <c r="C8" s="21" t="s">
        <v>21</v>
      </c>
      <c r="D8" s="21">
        <v>1</v>
      </c>
      <c r="E8" s="27" t="s">
        <v>22</v>
      </c>
      <c r="F8" s="20">
        <v>82</v>
      </c>
      <c r="G8" s="20">
        <v>84.9</v>
      </c>
      <c r="H8" s="20">
        <f t="shared" si="0"/>
        <v>83.45</v>
      </c>
      <c r="I8" s="20">
        <v>1</v>
      </c>
      <c r="J8" s="20" t="s">
        <v>14</v>
      </c>
    </row>
    <row r="9" s="12" customFormat="1" ht="25" customHeight="1" spans="1:10">
      <c r="A9" s="20">
        <v>6</v>
      </c>
      <c r="B9" s="20" t="str">
        <f>VLOOKUP(C9,Sheet2!B6:C33,2,FALSE)</f>
        <v>九龄中学</v>
      </c>
      <c r="C9" s="21" t="s">
        <v>23</v>
      </c>
      <c r="D9" s="21">
        <v>2</v>
      </c>
      <c r="E9" s="27" t="s">
        <v>24</v>
      </c>
      <c r="F9" s="20">
        <v>81</v>
      </c>
      <c r="G9" s="20">
        <v>84.1</v>
      </c>
      <c r="H9" s="20">
        <f t="shared" si="0"/>
        <v>82.55</v>
      </c>
      <c r="I9" s="20">
        <v>1</v>
      </c>
      <c r="J9" s="20" t="s">
        <v>14</v>
      </c>
    </row>
    <row r="10" s="12" customFormat="1" ht="25" customHeight="1" spans="1:10">
      <c r="A10" s="20">
        <v>7</v>
      </c>
      <c r="B10" s="23" t="str">
        <f>VLOOKUP(C10,Sheet2!B7:C34,2,FALSE)</f>
        <v>九龄中学</v>
      </c>
      <c r="C10" s="24" t="s">
        <v>25</v>
      </c>
      <c r="D10" s="24">
        <v>2</v>
      </c>
      <c r="E10" s="27" t="s">
        <v>26</v>
      </c>
      <c r="F10" s="20">
        <v>77</v>
      </c>
      <c r="G10" s="20">
        <v>84.2</v>
      </c>
      <c r="H10" s="20">
        <f t="shared" si="0"/>
        <v>80.6</v>
      </c>
      <c r="I10" s="20">
        <v>2</v>
      </c>
      <c r="J10" s="20" t="s">
        <v>14</v>
      </c>
    </row>
    <row r="11" s="12" customFormat="1" ht="25" customHeight="1" spans="1:10">
      <c r="A11" s="20">
        <v>8</v>
      </c>
      <c r="B11" s="25"/>
      <c r="C11" s="26"/>
      <c r="D11" s="26"/>
      <c r="E11" s="27" t="s">
        <v>27</v>
      </c>
      <c r="F11" s="20">
        <v>81</v>
      </c>
      <c r="G11" s="20">
        <v>85.7</v>
      </c>
      <c r="H11" s="20">
        <f t="shared" si="0"/>
        <v>83.35</v>
      </c>
      <c r="I11" s="20">
        <v>1</v>
      </c>
      <c r="J11" s="20" t="s">
        <v>14</v>
      </c>
    </row>
    <row r="12" s="12" customFormat="1" ht="25" customHeight="1" spans="1:10">
      <c r="A12" s="20">
        <v>9</v>
      </c>
      <c r="B12" s="20" t="str">
        <f>VLOOKUP(C12,Sheet2!B9:C36,2,FALSE)</f>
        <v>九龄中学</v>
      </c>
      <c r="C12" s="21" t="s">
        <v>28</v>
      </c>
      <c r="D12" s="21">
        <v>2</v>
      </c>
      <c r="E12" s="27" t="s">
        <v>29</v>
      </c>
      <c r="F12" s="20">
        <v>81</v>
      </c>
      <c r="G12" s="20">
        <v>88.8</v>
      </c>
      <c r="H12" s="20">
        <f t="shared" si="0"/>
        <v>84.9</v>
      </c>
      <c r="I12" s="20">
        <v>1</v>
      </c>
      <c r="J12" s="20" t="s">
        <v>14</v>
      </c>
    </row>
    <row r="13" s="12" customFormat="1" ht="25" customHeight="1" spans="1:10">
      <c r="A13" s="20">
        <v>10</v>
      </c>
      <c r="B13" s="20" t="str">
        <f>VLOOKUP(C13,Sheet2!B10:C37,2,FALSE)</f>
        <v>九龄中学</v>
      </c>
      <c r="C13" s="21" t="s">
        <v>30</v>
      </c>
      <c r="D13" s="21">
        <v>1</v>
      </c>
      <c r="E13" s="27" t="s">
        <v>31</v>
      </c>
      <c r="F13" s="20">
        <v>86</v>
      </c>
      <c r="G13" s="20">
        <v>89.9</v>
      </c>
      <c r="H13" s="20">
        <f t="shared" si="0"/>
        <v>87.95</v>
      </c>
      <c r="I13" s="20">
        <v>1</v>
      </c>
      <c r="J13" s="20" t="s">
        <v>14</v>
      </c>
    </row>
    <row r="14" s="12" customFormat="1" ht="25" customHeight="1" spans="1:10">
      <c r="A14" s="20">
        <v>11</v>
      </c>
      <c r="B14" s="20" t="str">
        <f>VLOOKUP(C14,Sheet2!B11:C38,2,FALSE)</f>
        <v>九龄中学</v>
      </c>
      <c r="C14" s="21" t="s">
        <v>32</v>
      </c>
      <c r="D14" s="21">
        <v>1</v>
      </c>
      <c r="E14" s="27" t="s">
        <v>33</v>
      </c>
      <c r="F14" s="20">
        <v>73</v>
      </c>
      <c r="G14" s="20"/>
      <c r="H14" s="20">
        <f t="shared" si="0"/>
        <v>36.5</v>
      </c>
      <c r="I14" s="20">
        <v>1</v>
      </c>
      <c r="J14" s="20"/>
    </row>
    <row r="15" s="12" customFormat="1" ht="25" customHeight="1" spans="1:10">
      <c r="A15" s="20">
        <v>12</v>
      </c>
      <c r="B15" s="20" t="str">
        <f>VLOOKUP(C15,Sheet2!B12:C39,2,FALSE)</f>
        <v>顿岗镇公立幼儿园</v>
      </c>
      <c r="C15" s="21" t="s">
        <v>34</v>
      </c>
      <c r="D15" s="21">
        <v>1</v>
      </c>
      <c r="E15" s="27" t="s">
        <v>35</v>
      </c>
      <c r="F15" s="20">
        <v>74.5</v>
      </c>
      <c r="G15" s="20">
        <v>89.7</v>
      </c>
      <c r="H15" s="20">
        <f t="shared" si="0"/>
        <v>82.1</v>
      </c>
      <c r="I15" s="20">
        <v>1</v>
      </c>
      <c r="J15" s="20" t="s">
        <v>14</v>
      </c>
    </row>
  </sheetData>
  <sortState ref="A3:K14">
    <sortCondition ref="C3:C14"/>
  </sortState>
  <mergeCells count="4">
    <mergeCell ref="A2:J2"/>
    <mergeCell ref="B10:B11"/>
    <mergeCell ref="C10:C11"/>
    <mergeCell ref="D10:D11"/>
  </mergeCells>
  <pageMargins left="0.75" right="0.75" top="1" bottom="1" header="0.5" footer="0.5"/>
  <pageSetup paperSize="9" scale="91" fitToHeight="0" orientation="landscape"/>
  <headerFooter/>
  <ignoredErrors>
    <ignoredError sqref="E4:E15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C28"/>
  <sheetViews>
    <sheetView workbookViewId="0">
      <selection activeCell="F9" sqref="F9"/>
    </sheetView>
  </sheetViews>
  <sheetFormatPr defaultColWidth="9" defaultRowHeight="13.5" outlineLevelCol="2"/>
  <cols>
    <col min="2" max="2" width="7" style="1" customWidth="1"/>
    <col min="3" max="3" width="13.125" style="2" customWidth="1"/>
  </cols>
  <sheetData>
    <row r="1" spans="2:3">
      <c r="B1" s="3" t="s">
        <v>4</v>
      </c>
      <c r="C1" s="4" t="s">
        <v>36</v>
      </c>
    </row>
    <row r="2" spans="2:3">
      <c r="B2" s="5" t="s">
        <v>12</v>
      </c>
      <c r="C2" s="6" t="s">
        <v>37</v>
      </c>
    </row>
    <row r="3" spans="2:3">
      <c r="B3" s="5" t="s">
        <v>15</v>
      </c>
      <c r="C3" s="6" t="s">
        <v>37</v>
      </c>
    </row>
    <row r="4" spans="2:3">
      <c r="B4" s="5" t="s">
        <v>38</v>
      </c>
      <c r="C4" s="6" t="s">
        <v>37</v>
      </c>
    </row>
    <row r="5" spans="2:3">
      <c r="B5" s="5" t="s">
        <v>39</v>
      </c>
      <c r="C5" s="6" t="s">
        <v>37</v>
      </c>
    </row>
    <row r="6" spans="2:3">
      <c r="B6" s="5" t="s">
        <v>17</v>
      </c>
      <c r="C6" s="7" t="s">
        <v>40</v>
      </c>
    </row>
    <row r="7" spans="2:3">
      <c r="B7" s="5" t="s">
        <v>19</v>
      </c>
      <c r="C7" s="7" t="s">
        <v>40</v>
      </c>
    </row>
    <row r="8" spans="2:3">
      <c r="B8" s="5" t="s">
        <v>41</v>
      </c>
      <c r="C8" s="8" t="s">
        <v>42</v>
      </c>
    </row>
    <row r="9" spans="2:3">
      <c r="B9" s="5" t="s">
        <v>21</v>
      </c>
      <c r="C9" s="7" t="s">
        <v>43</v>
      </c>
    </row>
    <row r="10" spans="2:3">
      <c r="B10" s="5" t="s">
        <v>23</v>
      </c>
      <c r="C10" s="9" t="s">
        <v>44</v>
      </c>
    </row>
    <row r="11" spans="2:3">
      <c r="B11" s="5" t="s">
        <v>25</v>
      </c>
      <c r="C11" s="9" t="s">
        <v>44</v>
      </c>
    </row>
    <row r="12" spans="2:3">
      <c r="B12" s="5" t="s">
        <v>28</v>
      </c>
      <c r="C12" s="9" t="s">
        <v>44</v>
      </c>
    </row>
    <row r="13" spans="2:3">
      <c r="B13" s="5" t="s">
        <v>45</v>
      </c>
      <c r="C13" s="9" t="s">
        <v>44</v>
      </c>
    </row>
    <row r="14" spans="2:3">
      <c r="B14" s="5" t="s">
        <v>46</v>
      </c>
      <c r="C14" s="9" t="s">
        <v>44</v>
      </c>
    </row>
    <row r="15" spans="2:3">
      <c r="B15" s="5" t="s">
        <v>30</v>
      </c>
      <c r="C15" s="9" t="s">
        <v>44</v>
      </c>
    </row>
    <row r="16" spans="2:3">
      <c r="B16" s="5" t="s">
        <v>47</v>
      </c>
      <c r="C16" s="9" t="s">
        <v>44</v>
      </c>
    </row>
    <row r="17" spans="2:3">
      <c r="B17" s="5" t="s">
        <v>48</v>
      </c>
      <c r="C17" s="9" t="s">
        <v>44</v>
      </c>
    </row>
    <row r="18" spans="2:3">
      <c r="B18" s="5" t="s">
        <v>49</v>
      </c>
      <c r="C18" s="9" t="s">
        <v>44</v>
      </c>
    </row>
    <row r="19" spans="2:3">
      <c r="B19" s="5" t="s">
        <v>50</v>
      </c>
      <c r="C19" s="9" t="s">
        <v>44</v>
      </c>
    </row>
    <row r="20" spans="2:3">
      <c r="B20" s="5" t="s">
        <v>32</v>
      </c>
      <c r="C20" s="9" t="s">
        <v>44</v>
      </c>
    </row>
    <row r="21" spans="2:3">
      <c r="B21" s="5" t="s">
        <v>51</v>
      </c>
      <c r="C21" s="9" t="s">
        <v>44</v>
      </c>
    </row>
    <row r="22" spans="2:3">
      <c r="B22" s="5" t="s">
        <v>52</v>
      </c>
      <c r="C22" s="9" t="s">
        <v>44</v>
      </c>
    </row>
    <row r="23" spans="2:3">
      <c r="B23" s="5" t="s">
        <v>53</v>
      </c>
      <c r="C23" s="7" t="s">
        <v>54</v>
      </c>
    </row>
    <row r="24" spans="2:3">
      <c r="B24" s="5" t="s">
        <v>55</v>
      </c>
      <c r="C24" s="7" t="s">
        <v>54</v>
      </c>
    </row>
    <row r="25" spans="2:3">
      <c r="B25" s="5" t="s">
        <v>56</v>
      </c>
      <c r="C25" s="6" t="s">
        <v>57</v>
      </c>
    </row>
    <row r="26" spans="2:3">
      <c r="B26" s="5" t="s">
        <v>58</v>
      </c>
      <c r="C26" s="6" t="s">
        <v>57</v>
      </c>
    </row>
    <row r="27" spans="2:3">
      <c r="B27" s="5" t="s">
        <v>59</v>
      </c>
      <c r="C27" s="6" t="s">
        <v>57</v>
      </c>
    </row>
    <row r="28" spans="2:3">
      <c r="B28" s="5" t="s">
        <v>34</v>
      </c>
      <c r="C28" s="9" t="s">
        <v>60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蒲公英</cp:lastModifiedBy>
  <dcterms:created xsi:type="dcterms:W3CDTF">2023-07-31T08:50:00Z</dcterms:created>
  <dcterms:modified xsi:type="dcterms:W3CDTF">2023-08-21T06:46:16Z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25B9A0E2281C4E6399995D2FE5DFEB56_11</vt:lpwstr>
  </property>
  <property fmtid="{D5CDD505-2E9C-101B-9397-08002B2CF9AE}" pid="3" name="KSOProductBuildVer">
    <vt:lpwstr>2052-11.8.2.11718</vt:lpwstr>
  </property>
</Properties>
</file>