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<sst xmlns="http://schemas.openxmlformats.org/spreadsheetml/2006/main" count="566" uniqueCount="303">
  <si>
    <t>附件3</t>
  </si>
  <si>
    <r>
      <rPr>
        <sz val="22"/>
        <color theme="1"/>
        <rFont val="方正小标宋简体"/>
        <charset val="134"/>
      </rPr>
      <t>始兴县</t>
    </r>
    <r>
      <rPr>
        <u/>
        <sz val="22"/>
        <color theme="1"/>
        <rFont val="方正小标宋简体"/>
        <charset val="134"/>
      </rPr>
      <t>2024</t>
    </r>
    <r>
      <rPr>
        <sz val="22"/>
        <color theme="1"/>
        <rFont val="方正小标宋简体"/>
        <charset val="134"/>
      </rPr>
      <t>年上半年粮油生产补助汇总表（种植早稻30亩以上）</t>
    </r>
  </si>
  <si>
    <t>种植水稻50亩以上补助/种植玉米50亩以上补助/种植花生、油菜籽30亩以上补助/撂荒耕地复耕复种补助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</si>
  <si>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</si>
  <si>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</si>
  <si>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</si>
  <si>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</si>
  <si>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</si>
  <si>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</si>
  <si>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</si>
  <si>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</si>
  <si>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</si>
  <si>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电话号码</t>
  </si>
  <si>
    <t>太平镇</t>
  </si>
  <si>
    <t>瑶村村新大厅小组</t>
  </si>
  <si>
    <t>莫海根</t>
  </si>
  <si>
    <t>440222********0730</t>
  </si>
  <si>
    <t>早稻</t>
  </si>
  <si>
    <t>158****7805</t>
  </si>
  <si>
    <t>河北村老围组</t>
  </si>
  <si>
    <t>钟俊阳</t>
  </si>
  <si>
    <t>440222********1215</t>
  </si>
  <si>
    <t>138****0215</t>
  </si>
  <si>
    <t>马市镇</t>
  </si>
  <si>
    <t>高水村，白营组、营星组、下石组</t>
  </si>
  <si>
    <t>李福周</t>
  </si>
  <si>
    <t>440222********0039</t>
  </si>
  <si>
    <t>151****2938</t>
  </si>
  <si>
    <t>赤谷村，下门组、赖屋组、围上组；侯陂村，田心组</t>
  </si>
  <si>
    <t>黄得兵</t>
  </si>
  <si>
    <t>440222********0334</t>
  </si>
  <si>
    <t>137****9576</t>
  </si>
  <si>
    <t>黄田村，坳头组</t>
  </si>
  <si>
    <t>朱石贵</t>
  </si>
  <si>
    <t>440222********0379</t>
  </si>
  <si>
    <t>136****6046</t>
  </si>
  <si>
    <t>黄田村，刘二组</t>
  </si>
  <si>
    <t>刘海胜</t>
  </si>
  <si>
    <t>440222********0354</t>
  </si>
  <si>
    <t>178****4688</t>
  </si>
  <si>
    <t>黄田村，张屋排组</t>
  </si>
  <si>
    <t>张朝胜</t>
  </si>
  <si>
    <t>440222********0351</t>
  </si>
  <si>
    <t>156****8449</t>
  </si>
  <si>
    <t>柴塘村，赖屋组</t>
  </si>
  <si>
    <t>赖香冬</t>
  </si>
  <si>
    <t>440222********0371</t>
  </si>
  <si>
    <t>187****9198</t>
  </si>
  <si>
    <t>马市社区，市口组</t>
  </si>
  <si>
    <t>曾细明</t>
  </si>
  <si>
    <t>440222********0318</t>
  </si>
  <si>
    <t>137****5747</t>
  </si>
  <si>
    <t>顿岗镇</t>
  </si>
  <si>
    <t>贤丰村田心组</t>
  </si>
  <si>
    <t>卢德忠</t>
  </si>
  <si>
    <t>440222********0000</t>
  </si>
  <si>
    <t>156****0009</t>
  </si>
  <si>
    <t>贤丰村冠佩组</t>
  </si>
  <si>
    <t>张臣伟</t>
  </si>
  <si>
    <t>440222********1536</t>
  </si>
  <si>
    <t>135****3219</t>
  </si>
  <si>
    <t>围下村江尾组</t>
  </si>
  <si>
    <t>陈志龙</t>
  </si>
  <si>
    <t>440222********1515</t>
  </si>
  <si>
    <t>158****7480</t>
  </si>
  <si>
    <t>高留村呈田组</t>
  </si>
  <si>
    <t>张朝明</t>
  </si>
  <si>
    <t>440222********1530</t>
  </si>
  <si>
    <t>134****2903</t>
  </si>
  <si>
    <t>石坪村北街组</t>
  </si>
  <si>
    <t>徐孝彬</t>
  </si>
  <si>
    <t>440222********1517</t>
  </si>
  <si>
    <t>159****0543</t>
  </si>
  <si>
    <t>总村村上围组</t>
  </si>
  <si>
    <t>林海斌</t>
  </si>
  <si>
    <t>440222********151X</t>
  </si>
  <si>
    <t>150****6076</t>
  </si>
  <si>
    <t>宝溪村坑背组</t>
  </si>
  <si>
    <t>何运星</t>
  </si>
  <si>
    <t>440222********191X</t>
  </si>
  <si>
    <t>135****2001</t>
  </si>
  <si>
    <t>寨头村庙下组</t>
  </si>
  <si>
    <t>张树超</t>
  </si>
  <si>
    <t>134****0608</t>
  </si>
  <si>
    <t>七北村乌泥塘</t>
  </si>
  <si>
    <t>张伟雄</t>
  </si>
  <si>
    <t>H42940********</t>
  </si>
  <si>
    <t>180****6196</t>
  </si>
  <si>
    <t>七北村田心组</t>
  </si>
  <si>
    <t>曾艳桥</t>
  </si>
  <si>
    <t>135****8928</t>
  </si>
  <si>
    <t>七北村坪二组</t>
  </si>
  <si>
    <t>刘运清</t>
  </si>
  <si>
    <t>440222********1554</t>
  </si>
  <si>
    <t>134****5385</t>
  </si>
  <si>
    <t>七北村吉新组</t>
  </si>
  <si>
    <t>张辉城</t>
  </si>
  <si>
    <t>440222********1510</t>
  </si>
  <si>
    <t>136****5188</t>
  </si>
  <si>
    <t>千净村大围组</t>
  </si>
  <si>
    <t>陈永富</t>
  </si>
  <si>
    <t>151****0575</t>
  </si>
  <si>
    <t>千净村上谢组</t>
  </si>
  <si>
    <t>谢文锋</t>
  </si>
  <si>
    <t>440222********1553</t>
  </si>
  <si>
    <t>156****7990</t>
  </si>
  <si>
    <t>周所村选陂、大伙组</t>
  </si>
  <si>
    <t>张德华</t>
  </si>
  <si>
    <t>440222********1578</t>
  </si>
  <si>
    <t>132****6992</t>
  </si>
  <si>
    <t>城南镇</t>
  </si>
  <si>
    <t>杨公岭村</t>
  </si>
  <si>
    <t>始兴县美青农业发展有限公司</t>
  </si>
  <si>
    <t>914402********582R</t>
  </si>
  <si>
    <t>133****9227</t>
  </si>
  <si>
    <t>邱剑明</t>
  </si>
  <si>
    <t>440222********1013</t>
  </si>
  <si>
    <t>181****3877</t>
  </si>
  <si>
    <t>东南村新屋组</t>
  </si>
  <si>
    <t>邓国锐</t>
  </si>
  <si>
    <t>440222********1214</t>
  </si>
  <si>
    <t>130****2998</t>
  </si>
  <si>
    <t>东南村溜碰组</t>
  </si>
  <si>
    <t>聂金城</t>
  </si>
  <si>
    <t>440222********1252</t>
  </si>
  <si>
    <t>133****1768</t>
  </si>
  <si>
    <t>东南村下门组</t>
  </si>
  <si>
    <t>廖关红</t>
  </si>
  <si>
    <t>137****9539</t>
  </si>
  <si>
    <t>胆源村</t>
  </si>
  <si>
    <t>广东煜泰禾科技有限公司</t>
  </si>
  <si>
    <t>440222********672X</t>
  </si>
  <si>
    <t>136****4760</t>
  </si>
  <si>
    <t>东一村一组</t>
  </si>
  <si>
    <t>梁艳产</t>
  </si>
  <si>
    <t>440222********1219</t>
  </si>
  <si>
    <t>159****5365</t>
  </si>
  <si>
    <t>东一村三（2）组</t>
  </si>
  <si>
    <t>陈月志</t>
  </si>
  <si>
    <t>440233********703X</t>
  </si>
  <si>
    <t>134****9853</t>
  </si>
  <si>
    <t>东一村五组</t>
  </si>
  <si>
    <t>东一村二组</t>
  </si>
  <si>
    <t>郑粤林</t>
  </si>
  <si>
    <t>440222********1210</t>
  </si>
  <si>
    <t>133****0419</t>
  </si>
  <si>
    <t>河南村河口组</t>
  </si>
  <si>
    <t>钟历平</t>
  </si>
  <si>
    <t>440222********1216</t>
  </si>
  <si>
    <t>134****8915</t>
  </si>
  <si>
    <t>河南村谢屋组</t>
  </si>
  <si>
    <t>谢建峰</t>
  </si>
  <si>
    <t>440222********1211</t>
  </si>
  <si>
    <t>135****9842</t>
  </si>
  <si>
    <t>河南村</t>
  </si>
  <si>
    <t>皇沙村陈屋、张屋小组、聂新屋小组、东南老屋小组</t>
  </si>
  <si>
    <t>聂金亮</t>
  </si>
  <si>
    <t>440222********1217</t>
  </si>
  <si>
    <t>137****4063</t>
  </si>
  <si>
    <t>石桥头村</t>
  </si>
  <si>
    <t>新村村红星组、仓背组、仓义组、新屋组</t>
  </si>
  <si>
    <t>新村村上屋组、街上组</t>
  </si>
  <si>
    <t>新村村新屋组</t>
  </si>
  <si>
    <t>何志东</t>
  </si>
  <si>
    <t>440222********1218</t>
  </si>
  <si>
    <t>159****6777</t>
  </si>
  <si>
    <t>新村村红星组</t>
  </si>
  <si>
    <t>440233********703x</t>
  </si>
  <si>
    <t>新村村街上、老屋、南塘、上屋</t>
  </si>
  <si>
    <t>新村村街上组</t>
  </si>
  <si>
    <t>何祝东</t>
  </si>
  <si>
    <t>440222********0036</t>
  </si>
  <si>
    <t>136****6696</t>
  </si>
  <si>
    <t>新村村井纯、仓背、仓义、新屋</t>
  </si>
  <si>
    <t>广东西土生物育种科技有限公司</t>
  </si>
  <si>
    <t>914402********N14U</t>
  </si>
  <si>
    <t>131****1088</t>
  </si>
  <si>
    <t>新村村街上组、南塘组</t>
  </si>
  <si>
    <t>胡坤刚</t>
  </si>
  <si>
    <t>532627********3916</t>
  </si>
  <si>
    <t>158****9998</t>
  </si>
  <si>
    <t>罗所村第十四组</t>
  </si>
  <si>
    <t>朱德加</t>
  </si>
  <si>
    <t>440222********0016</t>
  </si>
  <si>
    <t>189****5239</t>
  </si>
  <si>
    <t>罗所村第十三组</t>
  </si>
  <si>
    <t>李平城</t>
  </si>
  <si>
    <t>440222********1913</t>
  </si>
  <si>
    <t>133****1698</t>
  </si>
  <si>
    <t>沈所镇</t>
  </si>
  <si>
    <t>沈北村水角小组</t>
  </si>
  <si>
    <t>黄云亮</t>
  </si>
  <si>
    <t>440222********1010</t>
  </si>
  <si>
    <t>134****7313</t>
  </si>
  <si>
    <t>沈北村司马小组</t>
  </si>
  <si>
    <t>邓献雄</t>
  </si>
  <si>
    <t>440222********1019</t>
  </si>
  <si>
    <t>137****9494</t>
  </si>
  <si>
    <t>黄所村吴一小组</t>
  </si>
  <si>
    <t>吴千伟</t>
  </si>
  <si>
    <t>440222********2915</t>
  </si>
  <si>
    <t>137****4957</t>
  </si>
  <si>
    <t>沈南村新屋小组</t>
  </si>
  <si>
    <t>邓伟涛</t>
  </si>
  <si>
    <t>134****5526</t>
  </si>
  <si>
    <t>沈南村土陂小组</t>
  </si>
  <si>
    <t>石内村大坪小组</t>
  </si>
  <si>
    <t>韶关市粤北兄弟农业科技发展有限公司</t>
  </si>
  <si>
    <t>914402********E44</t>
  </si>
  <si>
    <t>159****0217</t>
  </si>
  <si>
    <t>群丰村饶屋、曾屋小组</t>
  </si>
  <si>
    <t>群丰村冯屋、上谢、下谢小组</t>
  </si>
  <si>
    <t>群丰村饶屋、曾屋、谭屋小组</t>
  </si>
  <si>
    <t>赖香全</t>
  </si>
  <si>
    <t>440222********2914</t>
  </si>
  <si>
    <t>135****9479</t>
  </si>
  <si>
    <t>石下村老大二小组</t>
  </si>
  <si>
    <t>张一</t>
  </si>
  <si>
    <t>440222********0026</t>
  </si>
  <si>
    <t>134****2927</t>
  </si>
  <si>
    <t>石下村白一、白二小组</t>
  </si>
  <si>
    <t>石下村白屋、白头陂小组</t>
  </si>
  <si>
    <t>李功跃</t>
  </si>
  <si>
    <t>430421********6130</t>
  </si>
  <si>
    <t>135****4795</t>
  </si>
  <si>
    <t>石下村向东、何屋小组</t>
  </si>
  <si>
    <t>钟良斌</t>
  </si>
  <si>
    <t>440222********2218</t>
  </si>
  <si>
    <t>158****0988</t>
  </si>
  <si>
    <t>罗坝镇</t>
  </si>
  <si>
    <t>燎原村</t>
  </si>
  <si>
    <t>李为君</t>
  </si>
  <si>
    <t>440222********1919</t>
  </si>
  <si>
    <t>159****7212</t>
  </si>
  <si>
    <t>卢德彬</t>
  </si>
  <si>
    <t>440222********0319</t>
  </si>
  <si>
    <t>158****6465</t>
  </si>
  <si>
    <t>始兴县罗坝镇强镇富村现代农业发展有限公司</t>
  </si>
  <si>
    <t>914402********Y7ON</t>
  </si>
  <si>
    <t>137****4511</t>
  </si>
  <si>
    <t>陈锐</t>
  </si>
  <si>
    <t>440222********1916</t>
  </si>
  <si>
    <t>158****6878</t>
  </si>
  <si>
    <t>角田村</t>
  </si>
  <si>
    <t>谢金山</t>
  </si>
  <si>
    <t>440105********5753</t>
  </si>
  <si>
    <t>136****6007</t>
  </si>
  <si>
    <t>始兴县罗坝镇粤北明珠家庭农场</t>
  </si>
  <si>
    <t>924402********KN1Y</t>
  </si>
  <si>
    <t>189****6649</t>
  </si>
  <si>
    <t>上岗村</t>
  </si>
  <si>
    <t>淋头村</t>
  </si>
  <si>
    <t>上营村</t>
  </si>
  <si>
    <t>刘德明</t>
  </si>
  <si>
    <t>440222********0019</t>
  </si>
  <si>
    <t>136****1188</t>
  </si>
  <si>
    <t>和平村</t>
  </si>
  <si>
    <t>澄江镇</t>
  </si>
  <si>
    <t>暖田村桥头围组</t>
  </si>
  <si>
    <t xml:space="preserve">韶关市金富来农业科技有限公司
</t>
  </si>
  <si>
    <t>440509********3216</t>
  </si>
  <si>
    <t>135****3647</t>
  </si>
  <si>
    <t>澄江村村民委员会</t>
  </si>
  <si>
    <t>韶关市金富来农业科技有限公司</t>
  </si>
  <si>
    <t>黄德万</t>
  </si>
  <si>
    <t>440222********2213</t>
  </si>
  <si>
    <t>137****4128</t>
  </si>
  <si>
    <t>善亨村</t>
  </si>
  <si>
    <t>黄振林</t>
  </si>
  <si>
    <t>134****8638</t>
  </si>
  <si>
    <t>始兴县澄江镇善亨经济联合社</t>
  </si>
  <si>
    <t>159****4316</t>
  </si>
  <si>
    <t>深渡水</t>
  </si>
  <si>
    <t>深渡水村、禾花塘</t>
  </si>
  <si>
    <t>张丽丽</t>
  </si>
  <si>
    <t>440222********672</t>
  </si>
  <si>
    <t>水稻</t>
  </si>
  <si>
    <t>司前镇</t>
  </si>
  <si>
    <t>李屋村、温下村下窝组</t>
  </si>
  <si>
    <t>游志锋</t>
  </si>
  <si>
    <t>440222********2412</t>
  </si>
  <si>
    <t>159****3816</t>
  </si>
  <si>
    <t>隘子镇</t>
  </si>
  <si>
    <t>五星村二组</t>
  </si>
  <si>
    <t>李保民</t>
  </si>
  <si>
    <t>440222********2611</t>
  </si>
  <si>
    <t>150****4179</t>
  </si>
  <si>
    <t>湖湾村七组</t>
  </si>
  <si>
    <t>李鑫</t>
  </si>
  <si>
    <t>360729********0318</t>
  </si>
  <si>
    <t>157****0007</t>
  </si>
  <si>
    <t>沙桥村南木坑</t>
  </si>
  <si>
    <t>张夏凤</t>
  </si>
  <si>
    <t>440229********1628</t>
  </si>
  <si>
    <t>131****0188</t>
  </si>
  <si>
    <t>五一村</t>
  </si>
  <si>
    <t>石井村</t>
  </si>
  <si>
    <t>井下村二组</t>
  </si>
  <si>
    <t>满堂村</t>
  </si>
  <si>
    <t>官见义</t>
  </si>
  <si>
    <t>440222********2613</t>
  </si>
  <si>
    <t>137****8288</t>
  </si>
  <si>
    <t>种植早稻30亩以上补助小计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</si>
</sst>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8"/>
      <color theme="1"/>
      <name val="仿宋_GB2312"/>
      <charset val="134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4"/>
      <color rgb="FFFF0000"/>
      <name val="宋体"/>
      <charset val="134"/>
    </font>
    <font>
      <sz val="14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9"/>
  <sheetViews>
    <sheetView tabSelected="1" zoomScale="90" zoomScaleNormal="90" topLeftCell="A68" workbookViewId="0">
      <selection activeCell="E74" sqref="E74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28.05" customWidth="1"/>
    <col min="4" max="4" width="18.8833333333333" customWidth="1"/>
    <col min="5" max="5" width="30.6916666666667" customWidth="1"/>
    <col min="6" max="6" width="18.7416666666667" customWidth="1"/>
    <col min="7" max="7" width="24.5916666666667" customWidth="1"/>
    <col min="8" max="8" width="22.85" customWidth="1"/>
    <col min="9" max="9" width="23.1833333333333" customWidth="1"/>
    <col min="10" max="10" width="21.2583333333333" style="3" customWidth="1"/>
  </cols>
  <sheetData>
    <row r="1" ht="25" customHeight="1" spans="1:3">
      <c r="A1" s="4" t="s">
        <v>0</v>
      </c>
      <c r="B1" s="4"/>
      <c r="C1" s="4"/>
    </row>
    <row r="2" ht="46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4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45" customHeight="1" spans="1:1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14" t="s">
        <v>12</v>
      </c>
    </row>
    <row r="5" customFormat="1" ht="45" customHeight="1" spans="1:10">
      <c r="A5" s="7">
        <v>1</v>
      </c>
      <c r="B5" s="7" t="s">
        <v>13</v>
      </c>
      <c r="C5" s="7" t="s">
        <v>14</v>
      </c>
      <c r="D5" s="7" t="s">
        <v>15</v>
      </c>
      <c r="E5" s="7" t="s">
        <v>16</v>
      </c>
      <c r="F5" s="7" t="s">
        <v>17</v>
      </c>
      <c r="G5" s="7">
        <v>200</v>
      </c>
      <c r="H5" s="7">
        <v>400</v>
      </c>
      <c r="I5" s="7">
        <v>80000</v>
      </c>
      <c r="J5" s="7" t="s">
        <v>18</v>
      </c>
    </row>
    <row r="6" customFormat="1" ht="45" customHeight="1" spans="1:10">
      <c r="A6" s="7">
        <v>2</v>
      </c>
      <c r="B6" s="7" t="s">
        <v>13</v>
      </c>
      <c r="C6" s="7" t="s">
        <v>19</v>
      </c>
      <c r="D6" s="7" t="s">
        <v>20</v>
      </c>
      <c r="E6" s="7" t="s">
        <v>21</v>
      </c>
      <c r="F6" s="7" t="s">
        <v>17</v>
      </c>
      <c r="G6" s="7">
        <v>124.74</v>
      </c>
      <c r="H6" s="7">
        <v>400</v>
      </c>
      <c r="I6" s="7">
        <v>49896</v>
      </c>
      <c r="J6" s="7" t="s">
        <v>22</v>
      </c>
    </row>
    <row r="7" s="1" customFormat="1" ht="45" customHeight="1" spans="1:10">
      <c r="A7" s="7">
        <v>3</v>
      </c>
      <c r="B7" s="8" t="s">
        <v>23</v>
      </c>
      <c r="C7" s="8" t="s">
        <v>24</v>
      </c>
      <c r="D7" s="8" t="s">
        <v>25</v>
      </c>
      <c r="E7" s="8" t="s">
        <v>26</v>
      </c>
      <c r="F7" s="8" t="s">
        <v>17</v>
      </c>
      <c r="G7" s="8">
        <v>64</v>
      </c>
      <c r="H7" s="8">
        <v>400</v>
      </c>
      <c r="I7" s="8">
        <f t="shared" ref="I7:I13" si="0">H7*G7</f>
        <v>25600</v>
      </c>
      <c r="J7" s="8" t="s">
        <v>27</v>
      </c>
    </row>
    <row r="8" s="1" customFormat="1" ht="56" customHeight="1" spans="1:10">
      <c r="A8" s="7">
        <v>4</v>
      </c>
      <c r="B8" s="8" t="s">
        <v>23</v>
      </c>
      <c r="C8" s="8" t="s">
        <v>28</v>
      </c>
      <c r="D8" s="8" t="s">
        <v>29</v>
      </c>
      <c r="E8" s="8" t="s">
        <v>30</v>
      </c>
      <c r="F8" s="8" t="s">
        <v>17</v>
      </c>
      <c r="G8" s="8">
        <v>75.5</v>
      </c>
      <c r="H8" s="8">
        <v>400</v>
      </c>
      <c r="I8" s="8">
        <f t="shared" si="0"/>
        <v>30200</v>
      </c>
      <c r="J8" s="8" t="s">
        <v>31</v>
      </c>
    </row>
    <row r="9" s="1" customFormat="1" ht="45" customHeight="1" spans="1:10">
      <c r="A9" s="7">
        <v>5</v>
      </c>
      <c r="B9" s="8" t="s">
        <v>23</v>
      </c>
      <c r="C9" s="8" t="s">
        <v>32</v>
      </c>
      <c r="D9" s="8" t="s">
        <v>33</v>
      </c>
      <c r="E9" s="8" t="s">
        <v>34</v>
      </c>
      <c r="F9" s="8" t="s">
        <v>17</v>
      </c>
      <c r="G9" s="8">
        <v>95.6</v>
      </c>
      <c r="H9" s="8">
        <v>400</v>
      </c>
      <c r="I9" s="8">
        <f t="shared" si="0"/>
        <v>38240</v>
      </c>
      <c r="J9" s="8" t="s">
        <v>35</v>
      </c>
    </row>
    <row r="10" s="1" customFormat="1" ht="45" customHeight="1" spans="1:10">
      <c r="A10" s="7">
        <v>6</v>
      </c>
      <c r="B10" s="8" t="s">
        <v>23</v>
      </c>
      <c r="C10" s="8" t="s">
        <v>36</v>
      </c>
      <c r="D10" s="8" t="s">
        <v>37</v>
      </c>
      <c r="E10" s="8" t="s">
        <v>38</v>
      </c>
      <c r="F10" s="8" t="s">
        <v>17</v>
      </c>
      <c r="G10" s="8">
        <v>59.8</v>
      </c>
      <c r="H10" s="8">
        <v>400</v>
      </c>
      <c r="I10" s="8">
        <f t="shared" si="0"/>
        <v>23920</v>
      </c>
      <c r="J10" s="8" t="s">
        <v>39</v>
      </c>
    </row>
    <row r="11" s="1" customFormat="1" ht="45" customHeight="1" spans="1:10">
      <c r="A11" s="7">
        <v>7</v>
      </c>
      <c r="B11" s="8" t="s">
        <v>23</v>
      </c>
      <c r="C11" s="8" t="s">
        <v>40</v>
      </c>
      <c r="D11" s="8" t="s">
        <v>41</v>
      </c>
      <c r="E11" s="8" t="s">
        <v>42</v>
      </c>
      <c r="F11" s="8" t="s">
        <v>17</v>
      </c>
      <c r="G11" s="8">
        <v>53.68</v>
      </c>
      <c r="H11" s="8">
        <v>400</v>
      </c>
      <c r="I11" s="8">
        <f t="shared" si="0"/>
        <v>21472</v>
      </c>
      <c r="J11" s="8" t="s">
        <v>43</v>
      </c>
    </row>
    <row r="12" s="1" customFormat="1" ht="45" customHeight="1" spans="1:10">
      <c r="A12" s="7">
        <v>8</v>
      </c>
      <c r="B12" s="8" t="s">
        <v>23</v>
      </c>
      <c r="C12" s="8" t="s">
        <v>44</v>
      </c>
      <c r="D12" s="8" t="s">
        <v>45</v>
      </c>
      <c r="E12" s="8" t="s">
        <v>46</v>
      </c>
      <c r="F12" s="8" t="s">
        <v>17</v>
      </c>
      <c r="G12" s="8">
        <v>48.45</v>
      </c>
      <c r="H12" s="8">
        <v>400</v>
      </c>
      <c r="I12" s="8">
        <f t="shared" si="0"/>
        <v>19380</v>
      </c>
      <c r="J12" s="8" t="s">
        <v>47</v>
      </c>
    </row>
    <row r="13" s="1" customFormat="1" ht="45" customHeight="1" spans="1:10">
      <c r="A13" s="7">
        <v>9</v>
      </c>
      <c r="B13" s="8" t="s">
        <v>23</v>
      </c>
      <c r="C13" s="8" t="s">
        <v>48</v>
      </c>
      <c r="D13" s="8" t="s">
        <v>49</v>
      </c>
      <c r="E13" s="8" t="s">
        <v>50</v>
      </c>
      <c r="F13" s="8" t="s">
        <v>17</v>
      </c>
      <c r="G13" s="8">
        <v>96.81</v>
      </c>
      <c r="H13" s="8">
        <v>400</v>
      </c>
      <c r="I13" s="8">
        <f t="shared" si="0"/>
        <v>38724</v>
      </c>
      <c r="J13" s="8" t="s">
        <v>51</v>
      </c>
    </row>
    <row r="14" s="1" customFormat="1" ht="45" customHeight="1" spans="1:10">
      <c r="A14" s="7">
        <v>10</v>
      </c>
      <c r="B14" s="9" t="s">
        <v>52</v>
      </c>
      <c r="C14" s="9" t="s">
        <v>53</v>
      </c>
      <c r="D14" s="9" t="s">
        <v>54</v>
      </c>
      <c r="E14" s="9" t="s">
        <v>55</v>
      </c>
      <c r="F14" s="9" t="s">
        <v>17</v>
      </c>
      <c r="G14" s="9">
        <v>42</v>
      </c>
      <c r="H14" s="9">
        <v>400</v>
      </c>
      <c r="I14" s="9">
        <f t="shared" ref="I14:I29" si="1">G14*H14</f>
        <v>16800</v>
      </c>
      <c r="J14" s="9" t="s">
        <v>56</v>
      </c>
    </row>
    <row r="15" s="1" customFormat="1" ht="45" customHeight="1" spans="1:10">
      <c r="A15" s="7">
        <v>11</v>
      </c>
      <c r="B15" s="9" t="s">
        <v>52</v>
      </c>
      <c r="C15" s="9" t="s">
        <v>57</v>
      </c>
      <c r="D15" s="9" t="s">
        <v>58</v>
      </c>
      <c r="E15" s="9" t="s">
        <v>59</v>
      </c>
      <c r="F15" s="9" t="s">
        <v>17</v>
      </c>
      <c r="G15" s="9">
        <v>43</v>
      </c>
      <c r="H15" s="9">
        <v>400</v>
      </c>
      <c r="I15" s="9">
        <f t="shared" si="1"/>
        <v>17200</v>
      </c>
      <c r="J15" s="9" t="s">
        <v>60</v>
      </c>
    </row>
    <row r="16" s="1" customFormat="1" ht="45" customHeight="1" spans="1:10">
      <c r="A16" s="7">
        <v>12</v>
      </c>
      <c r="B16" s="9" t="s">
        <v>52</v>
      </c>
      <c r="C16" s="9" t="s">
        <v>61</v>
      </c>
      <c r="D16" s="9" t="s">
        <v>62</v>
      </c>
      <c r="E16" s="9" t="s">
        <v>63</v>
      </c>
      <c r="F16" s="9" t="s">
        <v>17</v>
      </c>
      <c r="G16" s="9">
        <v>125</v>
      </c>
      <c r="H16" s="9">
        <v>400</v>
      </c>
      <c r="I16" s="9">
        <f t="shared" si="1"/>
        <v>50000</v>
      </c>
      <c r="J16" s="9" t="s">
        <v>64</v>
      </c>
    </row>
    <row r="17" s="1" customFormat="1" ht="45" customHeight="1" spans="1:10">
      <c r="A17" s="7">
        <v>13</v>
      </c>
      <c r="B17" s="9" t="s">
        <v>52</v>
      </c>
      <c r="C17" s="9" t="s">
        <v>65</v>
      </c>
      <c r="D17" s="9" t="s">
        <v>66</v>
      </c>
      <c r="E17" s="9" t="s">
        <v>67</v>
      </c>
      <c r="F17" s="9" t="s">
        <v>17</v>
      </c>
      <c r="G17" s="9">
        <v>31</v>
      </c>
      <c r="H17" s="9">
        <v>400</v>
      </c>
      <c r="I17" s="9">
        <f t="shared" si="1"/>
        <v>12400</v>
      </c>
      <c r="J17" s="9" t="s">
        <v>68</v>
      </c>
    </row>
    <row r="18" s="1" customFormat="1" ht="45" customHeight="1" spans="1:10">
      <c r="A18" s="7">
        <v>14</v>
      </c>
      <c r="B18" s="9" t="s">
        <v>52</v>
      </c>
      <c r="C18" s="9" t="s">
        <v>69</v>
      </c>
      <c r="D18" s="9" t="s">
        <v>70</v>
      </c>
      <c r="E18" s="10" t="s">
        <v>71</v>
      </c>
      <c r="F18" s="9" t="s">
        <v>17</v>
      </c>
      <c r="G18" s="9">
        <v>69</v>
      </c>
      <c r="H18" s="9">
        <v>400</v>
      </c>
      <c r="I18" s="9">
        <f t="shared" si="1"/>
        <v>27600</v>
      </c>
      <c r="J18" s="9" t="s">
        <v>72</v>
      </c>
    </row>
    <row r="19" s="1" customFormat="1" ht="45" customHeight="1" spans="1:10">
      <c r="A19" s="7">
        <v>15</v>
      </c>
      <c r="B19" s="9" t="s">
        <v>52</v>
      </c>
      <c r="C19" s="9" t="s">
        <v>73</v>
      </c>
      <c r="D19" s="9" t="s">
        <v>25</v>
      </c>
      <c r="E19" s="9" t="s">
        <v>26</v>
      </c>
      <c r="F19" s="9" t="s">
        <v>17</v>
      </c>
      <c r="G19" s="9">
        <v>79</v>
      </c>
      <c r="H19" s="9">
        <v>400</v>
      </c>
      <c r="I19" s="9">
        <f t="shared" si="1"/>
        <v>31600</v>
      </c>
      <c r="J19" s="9" t="s">
        <v>27</v>
      </c>
    </row>
    <row r="20" s="1" customFormat="1" ht="45" customHeight="1" spans="1:10">
      <c r="A20" s="7">
        <v>16</v>
      </c>
      <c r="B20" s="9" t="s">
        <v>52</v>
      </c>
      <c r="C20" s="9" t="s">
        <v>73</v>
      </c>
      <c r="D20" s="9" t="s">
        <v>74</v>
      </c>
      <c r="E20" s="9" t="s">
        <v>75</v>
      </c>
      <c r="F20" s="9" t="s">
        <v>17</v>
      </c>
      <c r="G20" s="9">
        <v>81</v>
      </c>
      <c r="H20" s="9">
        <v>400</v>
      </c>
      <c r="I20" s="9">
        <f t="shared" si="1"/>
        <v>32400</v>
      </c>
      <c r="J20" s="9" t="s">
        <v>76</v>
      </c>
    </row>
    <row r="21" s="1" customFormat="1" ht="45" customHeight="1" spans="1:10">
      <c r="A21" s="7">
        <v>17</v>
      </c>
      <c r="B21" s="9" t="s">
        <v>52</v>
      </c>
      <c r="C21" s="9" t="s">
        <v>77</v>
      </c>
      <c r="D21" s="10" t="s">
        <v>78</v>
      </c>
      <c r="E21" s="10" t="s">
        <v>79</v>
      </c>
      <c r="F21" s="9" t="s">
        <v>17</v>
      </c>
      <c r="G21" s="9">
        <v>74.7</v>
      </c>
      <c r="H21" s="9">
        <v>400</v>
      </c>
      <c r="I21" s="9">
        <f t="shared" si="1"/>
        <v>29880</v>
      </c>
      <c r="J21" s="10" t="s">
        <v>80</v>
      </c>
    </row>
    <row r="22" s="1" customFormat="1" ht="45" customHeight="1" spans="1:10">
      <c r="A22" s="7">
        <v>18</v>
      </c>
      <c r="B22" s="9" t="s">
        <v>52</v>
      </c>
      <c r="C22" s="9" t="s">
        <v>81</v>
      </c>
      <c r="D22" s="9" t="s">
        <v>82</v>
      </c>
      <c r="E22" s="9" t="s">
        <v>63</v>
      </c>
      <c r="F22" s="9" t="s">
        <v>17</v>
      </c>
      <c r="G22" s="9">
        <v>73</v>
      </c>
      <c r="H22" s="9">
        <v>400</v>
      </c>
      <c r="I22" s="9">
        <f t="shared" si="1"/>
        <v>29200</v>
      </c>
      <c r="J22" s="9" t="s">
        <v>83</v>
      </c>
    </row>
    <row r="23" s="1" customFormat="1" ht="45" customHeight="1" spans="1:10">
      <c r="A23" s="7">
        <v>19</v>
      </c>
      <c r="B23" s="9" t="s">
        <v>52</v>
      </c>
      <c r="C23" s="9" t="s">
        <v>84</v>
      </c>
      <c r="D23" s="9" t="s">
        <v>85</v>
      </c>
      <c r="E23" s="9" t="s">
        <v>86</v>
      </c>
      <c r="F23" s="9" t="s">
        <v>17</v>
      </c>
      <c r="G23" s="9">
        <v>210</v>
      </c>
      <c r="H23" s="9">
        <v>400</v>
      </c>
      <c r="I23" s="9">
        <f t="shared" si="1"/>
        <v>84000</v>
      </c>
      <c r="J23" s="9" t="s">
        <v>87</v>
      </c>
    </row>
    <row r="24" s="1" customFormat="1" ht="45" customHeight="1" spans="1:10">
      <c r="A24" s="7">
        <v>20</v>
      </c>
      <c r="B24" s="9" t="s">
        <v>52</v>
      </c>
      <c r="C24" s="9" t="s">
        <v>88</v>
      </c>
      <c r="D24" s="9" t="s">
        <v>89</v>
      </c>
      <c r="E24" s="9" t="s">
        <v>67</v>
      </c>
      <c r="F24" s="9" t="s">
        <v>17</v>
      </c>
      <c r="G24" s="9">
        <v>37</v>
      </c>
      <c r="H24" s="9">
        <v>400</v>
      </c>
      <c r="I24" s="9">
        <f t="shared" si="1"/>
        <v>14800</v>
      </c>
      <c r="J24" s="9" t="s">
        <v>90</v>
      </c>
    </row>
    <row r="25" s="1" customFormat="1" ht="45" customHeight="1" spans="1:10">
      <c r="A25" s="7">
        <v>21</v>
      </c>
      <c r="B25" s="9" t="s">
        <v>52</v>
      </c>
      <c r="C25" s="9" t="s">
        <v>91</v>
      </c>
      <c r="D25" s="9" t="s">
        <v>92</v>
      </c>
      <c r="E25" s="9" t="s">
        <v>93</v>
      </c>
      <c r="F25" s="9" t="s">
        <v>17</v>
      </c>
      <c r="G25" s="9">
        <v>105.1</v>
      </c>
      <c r="H25" s="9">
        <v>400</v>
      </c>
      <c r="I25" s="9">
        <f t="shared" si="1"/>
        <v>42040</v>
      </c>
      <c r="J25" s="9" t="s">
        <v>94</v>
      </c>
    </row>
    <row r="26" s="1" customFormat="1" ht="45" customHeight="1" spans="1:10">
      <c r="A26" s="7">
        <v>22</v>
      </c>
      <c r="B26" s="9" t="s">
        <v>52</v>
      </c>
      <c r="C26" s="9" t="s">
        <v>95</v>
      </c>
      <c r="D26" s="9" t="s">
        <v>96</v>
      </c>
      <c r="E26" s="9" t="s">
        <v>97</v>
      </c>
      <c r="F26" s="9" t="s">
        <v>17</v>
      </c>
      <c r="G26" s="9">
        <v>138</v>
      </c>
      <c r="H26" s="9">
        <v>400</v>
      </c>
      <c r="I26" s="9">
        <f t="shared" si="1"/>
        <v>55200</v>
      </c>
      <c r="J26" s="9" t="s">
        <v>98</v>
      </c>
    </row>
    <row r="27" s="1" customFormat="1" ht="45" customHeight="1" spans="1:10">
      <c r="A27" s="7">
        <v>23</v>
      </c>
      <c r="B27" s="9" t="s">
        <v>52</v>
      </c>
      <c r="C27" s="9" t="s">
        <v>99</v>
      </c>
      <c r="D27" s="8" t="s">
        <v>100</v>
      </c>
      <c r="E27" s="8" t="s">
        <v>63</v>
      </c>
      <c r="F27" s="8" t="s">
        <v>17</v>
      </c>
      <c r="G27" s="8">
        <v>90</v>
      </c>
      <c r="H27" s="8">
        <v>400</v>
      </c>
      <c r="I27" s="9">
        <f t="shared" si="1"/>
        <v>36000</v>
      </c>
      <c r="J27" s="8" t="s">
        <v>101</v>
      </c>
    </row>
    <row r="28" s="1" customFormat="1" ht="45" customHeight="1" spans="1:10">
      <c r="A28" s="7">
        <v>24</v>
      </c>
      <c r="B28" s="9" t="s">
        <v>52</v>
      </c>
      <c r="C28" s="9" t="s">
        <v>102</v>
      </c>
      <c r="D28" s="8" t="s">
        <v>103</v>
      </c>
      <c r="E28" s="8" t="s">
        <v>104</v>
      </c>
      <c r="F28" s="8" t="s">
        <v>17</v>
      </c>
      <c r="G28" s="8">
        <v>50</v>
      </c>
      <c r="H28" s="8">
        <v>400</v>
      </c>
      <c r="I28" s="9">
        <f t="shared" si="1"/>
        <v>20000</v>
      </c>
      <c r="J28" s="8" t="s">
        <v>105</v>
      </c>
    </row>
    <row r="29" s="1" customFormat="1" ht="45" customHeight="1" spans="1:10">
      <c r="A29" s="7">
        <v>25</v>
      </c>
      <c r="B29" s="9" t="s">
        <v>52</v>
      </c>
      <c r="C29" s="11" t="s">
        <v>106</v>
      </c>
      <c r="D29" s="8" t="s">
        <v>107</v>
      </c>
      <c r="E29" s="8" t="s">
        <v>108</v>
      </c>
      <c r="F29" s="8" t="s">
        <v>17</v>
      </c>
      <c r="G29" s="8">
        <v>225</v>
      </c>
      <c r="H29" s="8">
        <v>400</v>
      </c>
      <c r="I29" s="9">
        <f t="shared" si="1"/>
        <v>90000</v>
      </c>
      <c r="J29" s="8" t="s">
        <v>109</v>
      </c>
    </row>
    <row r="30" s="1" customFormat="1" ht="45" customHeight="1" spans="1:10">
      <c r="A30" s="7">
        <v>26</v>
      </c>
      <c r="B30" s="7" t="s">
        <v>110</v>
      </c>
      <c r="C30" s="7" t="s">
        <v>111</v>
      </c>
      <c r="D30" s="8" t="s">
        <v>112</v>
      </c>
      <c r="E30" s="7" t="s">
        <v>113</v>
      </c>
      <c r="F30" s="7" t="s">
        <v>17</v>
      </c>
      <c r="G30" s="7">
        <v>118</v>
      </c>
      <c r="H30" s="7">
        <v>400</v>
      </c>
      <c r="I30" s="7">
        <v>47200</v>
      </c>
      <c r="J30" s="7" t="s">
        <v>114</v>
      </c>
    </row>
    <row r="31" s="1" customFormat="1" ht="45" customHeight="1" spans="1:10">
      <c r="A31" s="7">
        <v>27</v>
      </c>
      <c r="B31" s="7" t="s">
        <v>110</v>
      </c>
      <c r="C31" s="7" t="s">
        <v>111</v>
      </c>
      <c r="D31" s="8" t="s">
        <v>115</v>
      </c>
      <c r="E31" s="7" t="s">
        <v>116</v>
      </c>
      <c r="F31" s="7" t="s">
        <v>17</v>
      </c>
      <c r="G31" s="7">
        <v>174.4</v>
      </c>
      <c r="H31" s="7">
        <v>400</v>
      </c>
      <c r="I31" s="7">
        <f>G31*H31</f>
        <v>69760</v>
      </c>
      <c r="J31" s="7" t="s">
        <v>117</v>
      </c>
    </row>
    <row r="32" s="1" customFormat="1" ht="45" customHeight="1" spans="1:10">
      <c r="A32" s="7">
        <v>28</v>
      </c>
      <c r="B32" s="7" t="s">
        <v>110</v>
      </c>
      <c r="C32" s="7" t="s">
        <v>118</v>
      </c>
      <c r="D32" s="8" t="s">
        <v>119</v>
      </c>
      <c r="E32" s="7" t="s">
        <v>120</v>
      </c>
      <c r="F32" s="7" t="s">
        <v>17</v>
      </c>
      <c r="G32" s="7">
        <v>95.38</v>
      </c>
      <c r="H32" s="7">
        <v>400</v>
      </c>
      <c r="I32" s="7">
        <f t="shared" ref="I32:I34" si="2">+G32*H32</f>
        <v>38152</v>
      </c>
      <c r="J32" s="7" t="s">
        <v>121</v>
      </c>
    </row>
    <row r="33" s="1" customFormat="1" ht="45" customHeight="1" spans="1:10">
      <c r="A33" s="7">
        <v>29</v>
      </c>
      <c r="B33" s="7" t="s">
        <v>110</v>
      </c>
      <c r="C33" s="7" t="s">
        <v>122</v>
      </c>
      <c r="D33" s="8" t="s">
        <v>123</v>
      </c>
      <c r="E33" s="7" t="s">
        <v>124</v>
      </c>
      <c r="F33" s="7" t="s">
        <v>17</v>
      </c>
      <c r="G33" s="7">
        <v>62.4</v>
      </c>
      <c r="H33" s="7">
        <v>400</v>
      </c>
      <c r="I33" s="7">
        <f t="shared" si="2"/>
        <v>24960</v>
      </c>
      <c r="J33" s="7" t="s">
        <v>125</v>
      </c>
    </row>
    <row r="34" s="1" customFormat="1" ht="45" customHeight="1" spans="1:10">
      <c r="A34" s="7">
        <v>30</v>
      </c>
      <c r="B34" s="7" t="s">
        <v>110</v>
      </c>
      <c r="C34" s="7" t="s">
        <v>126</v>
      </c>
      <c r="D34" s="8" t="s">
        <v>127</v>
      </c>
      <c r="E34" s="7" t="s">
        <v>104</v>
      </c>
      <c r="F34" s="7" t="s">
        <v>17</v>
      </c>
      <c r="G34" s="7">
        <v>270</v>
      </c>
      <c r="H34" s="7">
        <v>400</v>
      </c>
      <c r="I34" s="7">
        <f t="shared" si="2"/>
        <v>108000</v>
      </c>
      <c r="J34" s="7" t="s">
        <v>128</v>
      </c>
    </row>
    <row r="35" s="1" customFormat="1" ht="45" customHeight="1" spans="1:10">
      <c r="A35" s="7">
        <v>31</v>
      </c>
      <c r="B35" s="7" t="s">
        <v>110</v>
      </c>
      <c r="C35" s="7" t="s">
        <v>129</v>
      </c>
      <c r="D35" s="8" t="s">
        <v>130</v>
      </c>
      <c r="E35" s="7" t="s">
        <v>131</v>
      </c>
      <c r="F35" s="7" t="s">
        <v>17</v>
      </c>
      <c r="G35" s="7">
        <v>695</v>
      </c>
      <c r="H35" s="7">
        <v>400</v>
      </c>
      <c r="I35" s="7">
        <f>H35*G35</f>
        <v>278000</v>
      </c>
      <c r="J35" s="7" t="s">
        <v>132</v>
      </c>
    </row>
    <row r="36" s="1" customFormat="1" ht="45" customHeight="1" spans="1:10">
      <c r="A36" s="7">
        <v>32</v>
      </c>
      <c r="B36" s="7" t="s">
        <v>110</v>
      </c>
      <c r="C36" s="7" t="s">
        <v>133</v>
      </c>
      <c r="D36" s="8" t="s">
        <v>134</v>
      </c>
      <c r="E36" s="7" t="s">
        <v>135</v>
      </c>
      <c r="F36" s="7" t="s">
        <v>17</v>
      </c>
      <c r="G36" s="7">
        <v>127</v>
      </c>
      <c r="H36" s="7">
        <v>400</v>
      </c>
      <c r="I36" s="7">
        <f t="shared" ref="I36:I42" si="3">G36*H36</f>
        <v>50800</v>
      </c>
      <c r="J36" s="7" t="s">
        <v>136</v>
      </c>
    </row>
    <row r="37" s="1" customFormat="1" ht="45" customHeight="1" spans="1:10">
      <c r="A37" s="7">
        <v>33</v>
      </c>
      <c r="B37" s="7" t="s">
        <v>110</v>
      </c>
      <c r="C37" s="7" t="s">
        <v>137</v>
      </c>
      <c r="D37" s="8" t="s">
        <v>138</v>
      </c>
      <c r="E37" s="7" t="s">
        <v>139</v>
      </c>
      <c r="F37" s="7" t="s">
        <v>17</v>
      </c>
      <c r="G37" s="7">
        <v>85</v>
      </c>
      <c r="H37" s="7">
        <v>400</v>
      </c>
      <c r="I37" s="7">
        <f t="shared" si="3"/>
        <v>34000</v>
      </c>
      <c r="J37" s="7" t="s">
        <v>140</v>
      </c>
    </row>
    <row r="38" s="1" customFormat="1" ht="45" customHeight="1" spans="1:10">
      <c r="A38" s="7">
        <v>34</v>
      </c>
      <c r="B38" s="7" t="s">
        <v>110</v>
      </c>
      <c r="C38" s="7" t="s">
        <v>141</v>
      </c>
      <c r="D38" s="8" t="s">
        <v>96</v>
      </c>
      <c r="E38" s="7" t="s">
        <v>97</v>
      </c>
      <c r="F38" s="7" t="s">
        <v>17</v>
      </c>
      <c r="G38" s="7">
        <v>122</v>
      </c>
      <c r="H38" s="7">
        <v>400</v>
      </c>
      <c r="I38" s="7">
        <f t="shared" si="3"/>
        <v>48800</v>
      </c>
      <c r="J38" s="7" t="s">
        <v>98</v>
      </c>
    </row>
    <row r="39" s="1" customFormat="1" ht="45" customHeight="1" spans="1:10">
      <c r="A39" s="7">
        <v>35</v>
      </c>
      <c r="B39" s="7" t="s">
        <v>110</v>
      </c>
      <c r="C39" s="7" t="s">
        <v>142</v>
      </c>
      <c r="D39" s="8" t="s">
        <v>143</v>
      </c>
      <c r="E39" s="7" t="s">
        <v>144</v>
      </c>
      <c r="F39" s="7" t="s">
        <v>17</v>
      </c>
      <c r="G39" s="7">
        <v>55</v>
      </c>
      <c r="H39" s="7">
        <v>400</v>
      </c>
      <c r="I39" s="7">
        <f t="shared" si="3"/>
        <v>22000</v>
      </c>
      <c r="J39" s="7" t="s">
        <v>145</v>
      </c>
    </row>
    <row r="40" s="1" customFormat="1" ht="45" customHeight="1" spans="1:10">
      <c r="A40" s="7">
        <v>36</v>
      </c>
      <c r="B40" s="7" t="s">
        <v>110</v>
      </c>
      <c r="C40" s="7" t="s">
        <v>146</v>
      </c>
      <c r="D40" s="8" t="s">
        <v>147</v>
      </c>
      <c r="E40" s="7" t="s">
        <v>148</v>
      </c>
      <c r="F40" s="7" t="s">
        <v>17</v>
      </c>
      <c r="G40" s="7">
        <v>37.6</v>
      </c>
      <c r="H40" s="7">
        <v>400</v>
      </c>
      <c r="I40" s="7">
        <f t="shared" si="3"/>
        <v>15040</v>
      </c>
      <c r="J40" s="7" t="s">
        <v>149</v>
      </c>
    </row>
    <row r="41" s="1" customFormat="1" ht="45" customHeight="1" spans="1:10">
      <c r="A41" s="7">
        <v>37</v>
      </c>
      <c r="B41" s="7" t="s">
        <v>110</v>
      </c>
      <c r="C41" s="7" t="s">
        <v>150</v>
      </c>
      <c r="D41" s="8" t="s">
        <v>151</v>
      </c>
      <c r="E41" s="7" t="s">
        <v>152</v>
      </c>
      <c r="F41" s="7" t="s">
        <v>17</v>
      </c>
      <c r="G41" s="7">
        <v>31.4</v>
      </c>
      <c r="H41" s="7">
        <v>400</v>
      </c>
      <c r="I41" s="7">
        <f t="shared" si="3"/>
        <v>12560</v>
      </c>
      <c r="J41" s="7" t="s">
        <v>153</v>
      </c>
    </row>
    <row r="42" s="1" customFormat="1" ht="45" customHeight="1" spans="1:10">
      <c r="A42" s="7">
        <v>38</v>
      </c>
      <c r="B42" s="7" t="s">
        <v>110</v>
      </c>
      <c r="C42" s="7" t="s">
        <v>154</v>
      </c>
      <c r="D42" s="8" t="s">
        <v>112</v>
      </c>
      <c r="E42" s="7" t="s">
        <v>113</v>
      </c>
      <c r="F42" s="7" t="s">
        <v>17</v>
      </c>
      <c r="G42" s="7">
        <v>76</v>
      </c>
      <c r="H42" s="7">
        <v>400</v>
      </c>
      <c r="I42" s="7">
        <f t="shared" si="3"/>
        <v>30400</v>
      </c>
      <c r="J42" s="7" t="s">
        <v>114</v>
      </c>
    </row>
    <row r="43" s="1" customFormat="1" ht="65" customHeight="1" spans="1:10">
      <c r="A43" s="7">
        <v>39</v>
      </c>
      <c r="B43" s="7" t="s">
        <v>110</v>
      </c>
      <c r="C43" s="7" t="s">
        <v>155</v>
      </c>
      <c r="D43" s="8" t="s">
        <v>156</v>
      </c>
      <c r="E43" s="7" t="s">
        <v>157</v>
      </c>
      <c r="F43" s="7" t="s">
        <v>17</v>
      </c>
      <c r="G43" s="7">
        <v>142.17</v>
      </c>
      <c r="H43" s="7">
        <v>400</v>
      </c>
      <c r="I43" s="7">
        <v>56868</v>
      </c>
      <c r="J43" s="7" t="s">
        <v>158</v>
      </c>
    </row>
    <row r="44" s="1" customFormat="1" ht="45" customHeight="1" spans="1:10">
      <c r="A44" s="7">
        <v>40</v>
      </c>
      <c r="B44" s="7" t="s">
        <v>110</v>
      </c>
      <c r="C44" s="7" t="s">
        <v>159</v>
      </c>
      <c r="D44" s="8" t="s">
        <v>96</v>
      </c>
      <c r="E44" s="7" t="s">
        <v>97</v>
      </c>
      <c r="F44" s="7" t="s">
        <v>17</v>
      </c>
      <c r="G44" s="7">
        <v>359.82</v>
      </c>
      <c r="H44" s="7">
        <v>400</v>
      </c>
      <c r="I44" s="7">
        <v>143928</v>
      </c>
      <c r="J44" s="7" t="s">
        <v>98</v>
      </c>
    </row>
    <row r="45" s="1" customFormat="1" ht="45" customHeight="1" spans="1:10">
      <c r="A45" s="7">
        <v>41</v>
      </c>
      <c r="B45" s="7" t="s">
        <v>110</v>
      </c>
      <c r="C45" s="7" t="s">
        <v>159</v>
      </c>
      <c r="D45" s="8" t="s">
        <v>138</v>
      </c>
      <c r="E45" s="7" t="s">
        <v>139</v>
      </c>
      <c r="F45" s="7" t="s">
        <v>17</v>
      </c>
      <c r="G45" s="7">
        <v>26.4</v>
      </c>
      <c r="H45" s="7">
        <v>400</v>
      </c>
      <c r="I45" s="7">
        <v>10560</v>
      </c>
      <c r="J45" s="7" t="s">
        <v>140</v>
      </c>
    </row>
    <row r="46" s="1" customFormat="1" ht="45" customHeight="1" spans="1:10">
      <c r="A46" s="7">
        <v>42</v>
      </c>
      <c r="B46" s="7" t="s">
        <v>110</v>
      </c>
      <c r="C46" s="7" t="s">
        <v>160</v>
      </c>
      <c r="D46" s="8" t="s">
        <v>96</v>
      </c>
      <c r="E46" s="7" t="s">
        <v>97</v>
      </c>
      <c r="F46" s="7" t="s">
        <v>17</v>
      </c>
      <c r="G46" s="7">
        <f>94.5+129+118</f>
        <v>341.5</v>
      </c>
      <c r="H46" s="7">
        <v>400</v>
      </c>
      <c r="I46" s="7">
        <f t="shared" ref="I46:I53" si="4">G46*H46</f>
        <v>136600</v>
      </c>
      <c r="J46" s="7" t="s">
        <v>98</v>
      </c>
    </row>
    <row r="47" s="1" customFormat="1" ht="45" customHeight="1" spans="1:10">
      <c r="A47" s="7">
        <v>43</v>
      </c>
      <c r="B47" s="7" t="s">
        <v>110</v>
      </c>
      <c r="C47" s="7" t="s">
        <v>161</v>
      </c>
      <c r="D47" s="8" t="s">
        <v>115</v>
      </c>
      <c r="E47" s="7" t="s">
        <v>116</v>
      </c>
      <c r="F47" s="7" t="s">
        <v>17</v>
      </c>
      <c r="G47" s="7">
        <v>258.43</v>
      </c>
      <c r="H47" s="7">
        <v>400</v>
      </c>
      <c r="I47" s="7">
        <f t="shared" si="4"/>
        <v>103372</v>
      </c>
      <c r="J47" s="7" t="s">
        <v>117</v>
      </c>
    </row>
    <row r="48" s="1" customFormat="1" ht="45" customHeight="1" spans="1:10">
      <c r="A48" s="7">
        <v>44</v>
      </c>
      <c r="B48" s="7" t="s">
        <v>110</v>
      </c>
      <c r="C48" s="7" t="s">
        <v>162</v>
      </c>
      <c r="D48" s="8" t="s">
        <v>163</v>
      </c>
      <c r="E48" s="7" t="s">
        <v>164</v>
      </c>
      <c r="F48" s="7" t="s">
        <v>17</v>
      </c>
      <c r="G48" s="7">
        <v>63.6</v>
      </c>
      <c r="H48" s="7">
        <v>400</v>
      </c>
      <c r="I48" s="7">
        <f t="shared" si="4"/>
        <v>25440</v>
      </c>
      <c r="J48" s="7" t="s">
        <v>165</v>
      </c>
    </row>
    <row r="49" s="1" customFormat="1" ht="45" customHeight="1" spans="1:10">
      <c r="A49" s="7">
        <v>45</v>
      </c>
      <c r="B49" s="7" t="s">
        <v>110</v>
      </c>
      <c r="C49" s="7" t="s">
        <v>166</v>
      </c>
      <c r="D49" s="8" t="s">
        <v>138</v>
      </c>
      <c r="E49" s="7" t="s">
        <v>167</v>
      </c>
      <c r="F49" s="7" t="s">
        <v>17</v>
      </c>
      <c r="G49" s="7">
        <v>26.27</v>
      </c>
      <c r="H49" s="7">
        <v>400</v>
      </c>
      <c r="I49" s="7">
        <f t="shared" si="4"/>
        <v>10508</v>
      </c>
      <c r="J49" s="7" t="s">
        <v>140</v>
      </c>
    </row>
    <row r="50" s="1" customFormat="1" ht="45" customHeight="1" spans="1:10">
      <c r="A50" s="7">
        <v>46</v>
      </c>
      <c r="B50" s="7" t="s">
        <v>110</v>
      </c>
      <c r="C50" s="7" t="s">
        <v>168</v>
      </c>
      <c r="D50" s="8" t="s">
        <v>112</v>
      </c>
      <c r="E50" s="7" t="s">
        <v>113</v>
      </c>
      <c r="F50" s="7" t="s">
        <v>17</v>
      </c>
      <c r="G50" s="7">
        <v>577.7</v>
      </c>
      <c r="H50" s="7">
        <v>400</v>
      </c>
      <c r="I50" s="7">
        <f t="shared" si="4"/>
        <v>231080</v>
      </c>
      <c r="J50" s="7" t="s">
        <v>114</v>
      </c>
    </row>
    <row r="51" s="1" customFormat="1" ht="45" customHeight="1" spans="1:10">
      <c r="A51" s="7">
        <v>47</v>
      </c>
      <c r="B51" s="7" t="s">
        <v>110</v>
      </c>
      <c r="C51" s="7" t="s">
        <v>169</v>
      </c>
      <c r="D51" s="8" t="s">
        <v>170</v>
      </c>
      <c r="E51" s="7" t="s">
        <v>171</v>
      </c>
      <c r="F51" s="7" t="s">
        <v>17</v>
      </c>
      <c r="G51" s="7">
        <v>32.35</v>
      </c>
      <c r="H51" s="7">
        <v>400</v>
      </c>
      <c r="I51" s="7">
        <f t="shared" si="4"/>
        <v>12940</v>
      </c>
      <c r="J51" s="7" t="s">
        <v>172</v>
      </c>
    </row>
    <row r="52" s="1" customFormat="1" ht="45" customHeight="1" spans="1:10">
      <c r="A52" s="7">
        <v>48</v>
      </c>
      <c r="B52" s="7" t="s">
        <v>110</v>
      </c>
      <c r="C52" s="7" t="s">
        <v>173</v>
      </c>
      <c r="D52" s="8" t="s">
        <v>174</v>
      </c>
      <c r="E52" s="7" t="s">
        <v>175</v>
      </c>
      <c r="F52" s="7" t="s">
        <v>17</v>
      </c>
      <c r="G52" s="7">
        <v>427.74</v>
      </c>
      <c r="H52" s="7">
        <v>400</v>
      </c>
      <c r="I52" s="7">
        <f t="shared" si="4"/>
        <v>171096</v>
      </c>
      <c r="J52" s="7" t="s">
        <v>176</v>
      </c>
    </row>
    <row r="53" s="1" customFormat="1" ht="45" customHeight="1" spans="1:10">
      <c r="A53" s="7">
        <v>49</v>
      </c>
      <c r="B53" s="7" t="s">
        <v>110</v>
      </c>
      <c r="C53" s="7" t="s">
        <v>177</v>
      </c>
      <c r="D53" s="8" t="s">
        <v>178</v>
      </c>
      <c r="E53" s="7" t="s">
        <v>179</v>
      </c>
      <c r="F53" s="7" t="s">
        <v>17</v>
      </c>
      <c r="G53" s="7">
        <v>45.8</v>
      </c>
      <c r="H53" s="7">
        <v>400</v>
      </c>
      <c r="I53" s="7">
        <f t="shared" si="4"/>
        <v>18320</v>
      </c>
      <c r="J53" s="7" t="s">
        <v>180</v>
      </c>
    </row>
    <row r="54" s="1" customFormat="1" ht="45" customHeight="1" spans="1:10">
      <c r="A54" s="7">
        <v>50</v>
      </c>
      <c r="B54" s="7" t="s">
        <v>110</v>
      </c>
      <c r="C54" s="7" t="s">
        <v>181</v>
      </c>
      <c r="D54" s="8" t="s">
        <v>182</v>
      </c>
      <c r="E54" s="7" t="s">
        <v>183</v>
      </c>
      <c r="F54" s="7" t="s">
        <v>17</v>
      </c>
      <c r="G54" s="7">
        <v>72.15</v>
      </c>
      <c r="H54" s="7">
        <v>400</v>
      </c>
      <c r="I54" s="7">
        <v>28860</v>
      </c>
      <c r="J54" s="7" t="s">
        <v>184</v>
      </c>
    </row>
    <row r="55" s="1" customFormat="1" ht="45" customHeight="1" spans="1:10">
      <c r="A55" s="7">
        <v>51</v>
      </c>
      <c r="B55" s="7" t="s">
        <v>110</v>
      </c>
      <c r="C55" s="7" t="s">
        <v>185</v>
      </c>
      <c r="D55" s="8" t="s">
        <v>186</v>
      </c>
      <c r="E55" s="7" t="s">
        <v>187</v>
      </c>
      <c r="F55" s="7" t="s">
        <v>17</v>
      </c>
      <c r="G55" s="7">
        <v>51.4</v>
      </c>
      <c r="H55" s="7">
        <v>400</v>
      </c>
      <c r="I55" s="7">
        <v>20560</v>
      </c>
      <c r="J55" s="7" t="s">
        <v>188</v>
      </c>
    </row>
    <row r="56" s="1" customFormat="1" ht="45" customHeight="1" spans="1:10">
      <c r="A56" s="7">
        <v>52</v>
      </c>
      <c r="B56" s="7" t="s">
        <v>189</v>
      </c>
      <c r="C56" s="7" t="s">
        <v>190</v>
      </c>
      <c r="D56" s="12" t="s">
        <v>191</v>
      </c>
      <c r="E56" s="12" t="s">
        <v>192</v>
      </c>
      <c r="F56" s="12" t="s">
        <v>17</v>
      </c>
      <c r="G56" s="12">
        <v>38.8</v>
      </c>
      <c r="H56" s="12">
        <v>400</v>
      </c>
      <c r="I56" s="12">
        <f t="shared" ref="I56:I61" si="5">SUM(G56*H56)</f>
        <v>15520</v>
      </c>
      <c r="J56" s="12" t="s">
        <v>193</v>
      </c>
    </row>
    <row r="57" s="1" customFormat="1" ht="45" customHeight="1" spans="1:10">
      <c r="A57" s="7">
        <v>53</v>
      </c>
      <c r="B57" s="7" t="s">
        <v>189</v>
      </c>
      <c r="C57" s="7" t="s">
        <v>194</v>
      </c>
      <c r="D57" s="12" t="s">
        <v>195</v>
      </c>
      <c r="E57" s="12" t="s">
        <v>196</v>
      </c>
      <c r="F57" s="12" t="s">
        <v>17</v>
      </c>
      <c r="G57" s="13">
        <v>78.72</v>
      </c>
      <c r="H57" s="12">
        <v>400</v>
      </c>
      <c r="I57" s="12">
        <f t="shared" si="5"/>
        <v>31488</v>
      </c>
      <c r="J57" s="12" t="s">
        <v>197</v>
      </c>
    </row>
    <row r="58" s="1" customFormat="1" ht="45" customHeight="1" spans="1:10">
      <c r="A58" s="7">
        <v>54</v>
      </c>
      <c r="B58" s="7" t="s">
        <v>189</v>
      </c>
      <c r="C58" s="7" t="s">
        <v>198</v>
      </c>
      <c r="D58" s="12" t="s">
        <v>199</v>
      </c>
      <c r="E58" s="12" t="s">
        <v>200</v>
      </c>
      <c r="F58" s="12" t="s">
        <v>17</v>
      </c>
      <c r="G58" s="13">
        <v>86.37</v>
      </c>
      <c r="H58" s="12">
        <v>400</v>
      </c>
      <c r="I58" s="12">
        <f t="shared" si="5"/>
        <v>34548</v>
      </c>
      <c r="J58" s="12" t="s">
        <v>201</v>
      </c>
    </row>
    <row r="59" s="1" customFormat="1" ht="45" customHeight="1" spans="1:10">
      <c r="A59" s="7">
        <v>55</v>
      </c>
      <c r="B59" s="7" t="s">
        <v>189</v>
      </c>
      <c r="C59" s="7" t="s">
        <v>202</v>
      </c>
      <c r="D59" s="12" t="s">
        <v>203</v>
      </c>
      <c r="E59" s="12" t="s">
        <v>196</v>
      </c>
      <c r="F59" s="12" t="s">
        <v>17</v>
      </c>
      <c r="G59" s="12">
        <v>36.36</v>
      </c>
      <c r="H59" s="12">
        <v>400</v>
      </c>
      <c r="I59" s="12">
        <f t="shared" si="5"/>
        <v>14544</v>
      </c>
      <c r="J59" s="12" t="s">
        <v>204</v>
      </c>
    </row>
    <row r="60" s="1" customFormat="1" ht="45" customHeight="1" spans="1:10">
      <c r="A60" s="7">
        <v>56</v>
      </c>
      <c r="B60" s="7" t="s">
        <v>189</v>
      </c>
      <c r="C60" s="7" t="s">
        <v>205</v>
      </c>
      <c r="D60" s="12" t="s">
        <v>186</v>
      </c>
      <c r="E60" s="12" t="s">
        <v>187</v>
      </c>
      <c r="F60" s="12" t="s">
        <v>17</v>
      </c>
      <c r="G60" s="12">
        <v>71</v>
      </c>
      <c r="H60" s="12">
        <v>400</v>
      </c>
      <c r="I60" s="12">
        <f t="shared" si="5"/>
        <v>28400</v>
      </c>
      <c r="J60" s="12" t="s">
        <v>188</v>
      </c>
    </row>
    <row r="61" s="2" customFormat="1" ht="93" customHeight="1" spans="1:10">
      <c r="A61" s="7">
        <v>57</v>
      </c>
      <c r="B61" s="7" t="s">
        <v>189</v>
      </c>
      <c r="C61" s="7" t="s">
        <v>206</v>
      </c>
      <c r="D61" s="7" t="s">
        <v>207</v>
      </c>
      <c r="E61" s="12" t="s">
        <v>208</v>
      </c>
      <c r="F61" s="12" t="s">
        <v>17</v>
      </c>
      <c r="G61" s="12">
        <v>34.44</v>
      </c>
      <c r="H61" s="12">
        <v>400</v>
      </c>
      <c r="I61" s="12">
        <f t="shared" si="5"/>
        <v>13776</v>
      </c>
      <c r="J61" s="12" t="s">
        <v>209</v>
      </c>
    </row>
    <row r="62" s="1" customFormat="1" ht="45" customHeight="1" spans="1:10">
      <c r="A62" s="7">
        <v>58</v>
      </c>
      <c r="B62" s="7" t="s">
        <v>189</v>
      </c>
      <c r="C62" s="7" t="s">
        <v>210</v>
      </c>
      <c r="D62" s="12" t="s">
        <v>96</v>
      </c>
      <c r="E62" s="12" t="s">
        <v>97</v>
      </c>
      <c r="F62" s="12" t="s">
        <v>17</v>
      </c>
      <c r="G62" s="12">
        <v>158</v>
      </c>
      <c r="H62" s="12">
        <v>400</v>
      </c>
      <c r="I62" s="12">
        <f t="shared" ref="I62:I69" si="6">SUM(G62*H62)</f>
        <v>63200</v>
      </c>
      <c r="J62" s="12" t="s">
        <v>98</v>
      </c>
    </row>
    <row r="63" s="1" customFormat="1" ht="45" customHeight="1" spans="1:10">
      <c r="A63" s="7">
        <v>59</v>
      </c>
      <c r="B63" s="7" t="s">
        <v>189</v>
      </c>
      <c r="C63" s="7" t="s">
        <v>211</v>
      </c>
      <c r="D63" s="12" t="s">
        <v>115</v>
      </c>
      <c r="E63" s="12" t="s">
        <v>116</v>
      </c>
      <c r="F63" s="12" t="s">
        <v>17</v>
      </c>
      <c r="G63" s="12">
        <v>257.82</v>
      </c>
      <c r="H63" s="12">
        <v>400</v>
      </c>
      <c r="I63" s="12">
        <f t="shared" si="6"/>
        <v>103128</v>
      </c>
      <c r="J63" s="12" t="s">
        <v>117</v>
      </c>
    </row>
    <row r="64" s="1" customFormat="1" ht="45" customHeight="1" spans="1:10">
      <c r="A64" s="7">
        <v>60</v>
      </c>
      <c r="B64" s="7" t="s">
        <v>189</v>
      </c>
      <c r="C64" s="7" t="s">
        <v>212</v>
      </c>
      <c r="D64" s="12" t="s">
        <v>213</v>
      </c>
      <c r="E64" s="12" t="s">
        <v>214</v>
      </c>
      <c r="F64" s="12" t="s">
        <v>17</v>
      </c>
      <c r="G64" s="12">
        <v>233.7</v>
      </c>
      <c r="H64" s="12">
        <v>400</v>
      </c>
      <c r="I64" s="12">
        <f t="shared" si="6"/>
        <v>93480</v>
      </c>
      <c r="J64" s="12" t="s">
        <v>215</v>
      </c>
    </row>
    <row r="65" s="1" customFormat="1" ht="45" customHeight="1" spans="1:10">
      <c r="A65" s="7">
        <v>61</v>
      </c>
      <c r="B65" s="7" t="s">
        <v>189</v>
      </c>
      <c r="C65" s="7" t="s">
        <v>216</v>
      </c>
      <c r="D65" s="7" t="s">
        <v>217</v>
      </c>
      <c r="E65" s="7" t="s">
        <v>218</v>
      </c>
      <c r="F65" s="7" t="s">
        <v>17</v>
      </c>
      <c r="G65" s="7">
        <v>820</v>
      </c>
      <c r="H65" s="12">
        <v>400</v>
      </c>
      <c r="I65" s="12">
        <f t="shared" si="6"/>
        <v>328000</v>
      </c>
      <c r="J65" s="12" t="s">
        <v>219</v>
      </c>
    </row>
    <row r="66" s="1" customFormat="1" ht="45" customHeight="1" spans="1:10">
      <c r="A66" s="7">
        <v>62</v>
      </c>
      <c r="B66" s="7" t="s">
        <v>189</v>
      </c>
      <c r="C66" s="7" t="s">
        <v>220</v>
      </c>
      <c r="D66" s="7" t="s">
        <v>186</v>
      </c>
      <c r="E66" s="7" t="s">
        <v>187</v>
      </c>
      <c r="F66" s="7" t="s">
        <v>17</v>
      </c>
      <c r="G66" s="7">
        <v>52.06</v>
      </c>
      <c r="H66" s="12">
        <v>400</v>
      </c>
      <c r="I66" s="12">
        <f t="shared" si="6"/>
        <v>20824</v>
      </c>
      <c r="J66" s="12" t="s">
        <v>188</v>
      </c>
    </row>
    <row r="67" s="1" customFormat="1" ht="45" customHeight="1" spans="1:10">
      <c r="A67" s="7">
        <v>63</v>
      </c>
      <c r="B67" s="7" t="s">
        <v>189</v>
      </c>
      <c r="C67" s="7" t="s">
        <v>221</v>
      </c>
      <c r="D67" s="7" t="s">
        <v>222</v>
      </c>
      <c r="E67" s="7" t="s">
        <v>223</v>
      </c>
      <c r="F67" s="7" t="s">
        <v>17</v>
      </c>
      <c r="G67" s="7">
        <v>31.8</v>
      </c>
      <c r="H67" s="12">
        <v>400</v>
      </c>
      <c r="I67" s="12">
        <f t="shared" si="6"/>
        <v>12720</v>
      </c>
      <c r="J67" s="12" t="s">
        <v>224</v>
      </c>
    </row>
    <row r="68" s="1" customFormat="1" ht="45" customHeight="1" spans="1:10">
      <c r="A68" s="7">
        <v>64</v>
      </c>
      <c r="B68" s="7" t="s">
        <v>189</v>
      </c>
      <c r="C68" s="7" t="s">
        <v>225</v>
      </c>
      <c r="D68" s="7" t="s">
        <v>226</v>
      </c>
      <c r="E68" s="7" t="s">
        <v>227</v>
      </c>
      <c r="F68" s="7" t="s">
        <v>17</v>
      </c>
      <c r="G68" s="7">
        <v>63</v>
      </c>
      <c r="H68" s="12">
        <v>400</v>
      </c>
      <c r="I68" s="12">
        <f t="shared" si="6"/>
        <v>25200</v>
      </c>
      <c r="J68" s="12" t="s">
        <v>228</v>
      </c>
    </row>
    <row r="69" customFormat="1" ht="45" customHeight="1" spans="1:10">
      <c r="A69" s="7">
        <v>65</v>
      </c>
      <c r="B69" s="7" t="s">
        <v>229</v>
      </c>
      <c r="C69" s="7" t="s">
        <v>230</v>
      </c>
      <c r="D69" s="12" t="s">
        <v>231</v>
      </c>
      <c r="E69" s="12" t="s">
        <v>232</v>
      </c>
      <c r="F69" s="12" t="s">
        <v>17</v>
      </c>
      <c r="G69" s="12">
        <v>108.99</v>
      </c>
      <c r="H69" s="12">
        <v>400</v>
      </c>
      <c r="I69" s="12">
        <f t="shared" ref="I69:I80" si="7">G69*H69</f>
        <v>43596</v>
      </c>
      <c r="J69" s="12" t="s">
        <v>233</v>
      </c>
    </row>
    <row r="70" customFormat="1" ht="45" customHeight="1" spans="1:10">
      <c r="A70" s="7">
        <v>66</v>
      </c>
      <c r="B70" s="7" t="s">
        <v>229</v>
      </c>
      <c r="C70" s="7" t="s">
        <v>230</v>
      </c>
      <c r="D70" s="12" t="s">
        <v>234</v>
      </c>
      <c r="E70" s="12" t="s">
        <v>235</v>
      </c>
      <c r="F70" s="12" t="s">
        <v>17</v>
      </c>
      <c r="G70" s="12">
        <v>73.83</v>
      </c>
      <c r="H70" s="12">
        <v>400</v>
      </c>
      <c r="I70" s="12">
        <f t="shared" si="7"/>
        <v>29532</v>
      </c>
      <c r="J70" s="12" t="s">
        <v>236</v>
      </c>
    </row>
    <row r="71" customFormat="1" ht="65" customHeight="1" spans="1:10">
      <c r="A71" s="7">
        <v>67</v>
      </c>
      <c r="B71" s="7" t="s">
        <v>229</v>
      </c>
      <c r="C71" s="7" t="s">
        <v>230</v>
      </c>
      <c r="D71" s="7" t="s">
        <v>237</v>
      </c>
      <c r="E71" s="15" t="s">
        <v>238</v>
      </c>
      <c r="F71" s="12" t="s">
        <v>17</v>
      </c>
      <c r="G71" s="12">
        <v>122.96</v>
      </c>
      <c r="H71" s="12">
        <v>400</v>
      </c>
      <c r="I71" s="12">
        <f t="shared" si="7"/>
        <v>49184</v>
      </c>
      <c r="J71" s="12" t="s">
        <v>239</v>
      </c>
    </row>
    <row r="72" customFormat="1" ht="45" customHeight="1" spans="1:10">
      <c r="A72" s="7">
        <v>68</v>
      </c>
      <c r="B72" s="7" t="s">
        <v>229</v>
      </c>
      <c r="C72" s="7" t="s">
        <v>230</v>
      </c>
      <c r="D72" s="12" t="s">
        <v>240</v>
      </c>
      <c r="E72" s="12" t="s">
        <v>241</v>
      </c>
      <c r="F72" s="12" t="s">
        <v>17</v>
      </c>
      <c r="G72" s="12">
        <v>52.11</v>
      </c>
      <c r="H72" s="12">
        <v>400</v>
      </c>
      <c r="I72" s="12">
        <f t="shared" si="7"/>
        <v>20844</v>
      </c>
      <c r="J72" s="12" t="s">
        <v>242</v>
      </c>
    </row>
    <row r="73" customFormat="1" ht="45" customHeight="1" spans="1:10">
      <c r="A73" s="7">
        <v>69</v>
      </c>
      <c r="B73" s="7" t="s">
        <v>229</v>
      </c>
      <c r="C73" s="7" t="s">
        <v>243</v>
      </c>
      <c r="D73" s="12" t="s">
        <v>244</v>
      </c>
      <c r="E73" s="12" t="s">
        <v>245</v>
      </c>
      <c r="F73" s="12" t="s">
        <v>17</v>
      </c>
      <c r="G73" s="12">
        <v>152.32</v>
      </c>
      <c r="H73" s="12">
        <v>400</v>
      </c>
      <c r="I73" s="12">
        <f t="shared" si="7"/>
        <v>60928</v>
      </c>
      <c r="J73" s="12" t="s">
        <v>246</v>
      </c>
    </row>
    <row r="74" customFormat="1" ht="45" customHeight="1" spans="1:10">
      <c r="A74" s="7">
        <v>70</v>
      </c>
      <c r="B74" s="7" t="s">
        <v>229</v>
      </c>
      <c r="C74" s="7" t="s">
        <v>243</v>
      </c>
      <c r="D74" s="7" t="s">
        <v>247</v>
      </c>
      <c r="E74" s="12" t="s">
        <v>248</v>
      </c>
      <c r="F74" s="12" t="s">
        <v>17</v>
      </c>
      <c r="G74" s="12">
        <v>46.5</v>
      </c>
      <c r="H74" s="12">
        <v>400</v>
      </c>
      <c r="I74" s="12">
        <f t="shared" si="7"/>
        <v>18600</v>
      </c>
      <c r="J74" s="12" t="s">
        <v>249</v>
      </c>
    </row>
    <row r="75" customFormat="1" ht="45" customHeight="1" spans="1:10">
      <c r="A75" s="7">
        <v>71</v>
      </c>
      <c r="B75" s="7" t="s">
        <v>229</v>
      </c>
      <c r="C75" s="7" t="s">
        <v>243</v>
      </c>
      <c r="D75" s="12" t="s">
        <v>240</v>
      </c>
      <c r="E75" s="12" t="s">
        <v>241</v>
      </c>
      <c r="F75" s="12" t="s">
        <v>17</v>
      </c>
      <c r="G75" s="12">
        <v>245.83</v>
      </c>
      <c r="H75" s="12">
        <v>400</v>
      </c>
      <c r="I75" s="12">
        <f t="shared" si="7"/>
        <v>98332</v>
      </c>
      <c r="J75" s="12" t="s">
        <v>242</v>
      </c>
    </row>
    <row r="76" customFormat="1" ht="45" customHeight="1" spans="1:10">
      <c r="A76" s="7">
        <v>72</v>
      </c>
      <c r="B76" s="8" t="s">
        <v>229</v>
      </c>
      <c r="C76" s="8" t="s">
        <v>250</v>
      </c>
      <c r="D76" s="16" t="s">
        <v>234</v>
      </c>
      <c r="E76" s="16" t="s">
        <v>235</v>
      </c>
      <c r="F76" s="16" t="s">
        <v>17</v>
      </c>
      <c r="G76" s="16">
        <v>100.6</v>
      </c>
      <c r="H76" s="16">
        <v>400</v>
      </c>
      <c r="I76" s="16">
        <f t="shared" si="7"/>
        <v>40240</v>
      </c>
      <c r="J76" s="16" t="s">
        <v>236</v>
      </c>
    </row>
    <row r="77" customFormat="1" ht="88" customHeight="1" spans="1:10">
      <c r="A77" s="7">
        <v>73</v>
      </c>
      <c r="B77" s="7" t="s">
        <v>229</v>
      </c>
      <c r="C77" s="7" t="s">
        <v>251</v>
      </c>
      <c r="D77" s="7" t="s">
        <v>237</v>
      </c>
      <c r="E77" s="15" t="s">
        <v>238</v>
      </c>
      <c r="F77" s="12" t="s">
        <v>17</v>
      </c>
      <c r="G77" s="12">
        <v>80.74</v>
      </c>
      <c r="H77" s="12">
        <v>400</v>
      </c>
      <c r="I77" s="12">
        <f t="shared" si="7"/>
        <v>32296</v>
      </c>
      <c r="J77" s="12" t="s">
        <v>239</v>
      </c>
    </row>
    <row r="78" customFormat="1" ht="45" customHeight="1" spans="1:10">
      <c r="A78" s="7">
        <v>74</v>
      </c>
      <c r="B78" s="7" t="s">
        <v>229</v>
      </c>
      <c r="C78" s="7" t="s">
        <v>252</v>
      </c>
      <c r="D78" s="12" t="s">
        <v>78</v>
      </c>
      <c r="E78" s="12" t="s">
        <v>79</v>
      </c>
      <c r="F78" s="12" t="s">
        <v>17</v>
      </c>
      <c r="G78" s="12">
        <v>40.7</v>
      </c>
      <c r="H78" s="12">
        <v>400</v>
      </c>
      <c r="I78" s="12">
        <f t="shared" si="7"/>
        <v>16280</v>
      </c>
      <c r="J78" s="12" t="s">
        <v>80</v>
      </c>
    </row>
    <row r="79" customFormat="1" ht="45" customHeight="1" spans="1:10">
      <c r="A79" s="7">
        <v>75</v>
      </c>
      <c r="B79" s="7" t="s">
        <v>229</v>
      </c>
      <c r="C79" s="7" t="s">
        <v>252</v>
      </c>
      <c r="D79" s="12" t="s">
        <v>253</v>
      </c>
      <c r="E79" s="12" t="s">
        <v>254</v>
      </c>
      <c r="F79" s="12" t="s">
        <v>17</v>
      </c>
      <c r="G79" s="12">
        <v>80.5</v>
      </c>
      <c r="H79" s="12">
        <v>400</v>
      </c>
      <c r="I79" s="12">
        <f t="shared" si="7"/>
        <v>32200</v>
      </c>
      <c r="J79" s="12" t="s">
        <v>255</v>
      </c>
    </row>
    <row r="80" customFormat="1" ht="45" customHeight="1" spans="1:10">
      <c r="A80" s="7">
        <v>76</v>
      </c>
      <c r="B80" s="7" t="s">
        <v>229</v>
      </c>
      <c r="C80" s="7" t="s">
        <v>256</v>
      </c>
      <c r="D80" s="12" t="s">
        <v>244</v>
      </c>
      <c r="E80" s="12" t="s">
        <v>245</v>
      </c>
      <c r="F80" s="12" t="s">
        <v>17</v>
      </c>
      <c r="G80" s="12">
        <v>104</v>
      </c>
      <c r="H80" s="12">
        <v>400</v>
      </c>
      <c r="I80" s="12">
        <f t="shared" si="7"/>
        <v>41600</v>
      </c>
      <c r="J80" s="12" t="s">
        <v>246</v>
      </c>
    </row>
    <row r="81" customFormat="1" ht="45" customHeight="1" spans="1:10">
      <c r="A81" s="7">
        <v>77</v>
      </c>
      <c r="B81" s="7" t="s">
        <v>257</v>
      </c>
      <c r="C81" s="17" t="s">
        <v>258</v>
      </c>
      <c r="D81" s="17" t="s">
        <v>259</v>
      </c>
      <c r="E81" s="17" t="s">
        <v>260</v>
      </c>
      <c r="F81" s="17" t="s">
        <v>17</v>
      </c>
      <c r="G81" s="17">
        <v>28.7</v>
      </c>
      <c r="H81" s="17">
        <v>400</v>
      </c>
      <c r="I81" s="17">
        <v>11480</v>
      </c>
      <c r="J81" s="17" t="s">
        <v>261</v>
      </c>
    </row>
    <row r="82" customFormat="1" ht="45" customHeight="1" spans="1:10">
      <c r="A82" s="7">
        <v>78</v>
      </c>
      <c r="B82" s="7" t="s">
        <v>257</v>
      </c>
      <c r="C82" s="17" t="s">
        <v>262</v>
      </c>
      <c r="D82" s="17" t="s">
        <v>263</v>
      </c>
      <c r="E82" s="17" t="s">
        <v>260</v>
      </c>
      <c r="F82" s="17" t="s">
        <v>17</v>
      </c>
      <c r="G82" s="17">
        <v>249.06</v>
      </c>
      <c r="H82" s="17">
        <v>400</v>
      </c>
      <c r="I82" s="17">
        <f>H82*G82</f>
        <v>99624</v>
      </c>
      <c r="J82" s="17" t="s">
        <v>261</v>
      </c>
    </row>
    <row r="83" customFormat="1" ht="45" customHeight="1" spans="1:10">
      <c r="A83" s="7">
        <v>79</v>
      </c>
      <c r="B83" s="7" t="s">
        <v>257</v>
      </c>
      <c r="C83" s="17" t="s">
        <v>262</v>
      </c>
      <c r="D83" s="17" t="s">
        <v>264</v>
      </c>
      <c r="E83" s="17" t="s">
        <v>265</v>
      </c>
      <c r="F83" s="17" t="s">
        <v>17</v>
      </c>
      <c r="G83" s="17">
        <f>16+70.24+84.5+88.75</f>
        <v>259.49</v>
      </c>
      <c r="H83" s="17">
        <v>400</v>
      </c>
      <c r="I83" s="17">
        <f>H83*G83</f>
        <v>103796</v>
      </c>
      <c r="J83" s="17" t="s">
        <v>266</v>
      </c>
    </row>
    <row r="84" customFormat="1" ht="45" customHeight="1" spans="1:10">
      <c r="A84" s="7">
        <v>80</v>
      </c>
      <c r="B84" s="7" t="s">
        <v>257</v>
      </c>
      <c r="C84" s="17" t="s">
        <v>267</v>
      </c>
      <c r="D84" s="17" t="s">
        <v>264</v>
      </c>
      <c r="E84" s="17" t="s">
        <v>265</v>
      </c>
      <c r="F84" s="17" t="s">
        <v>17</v>
      </c>
      <c r="G84" s="17">
        <v>60.67</v>
      </c>
      <c r="H84" s="17">
        <v>400</v>
      </c>
      <c r="I84" s="17">
        <v>24268</v>
      </c>
      <c r="J84" s="17" t="s">
        <v>266</v>
      </c>
    </row>
    <row r="85" customFormat="1" ht="45" customHeight="1" spans="1:10">
      <c r="A85" s="7">
        <v>81</v>
      </c>
      <c r="B85" s="7" t="s">
        <v>257</v>
      </c>
      <c r="C85" s="17" t="s">
        <v>267</v>
      </c>
      <c r="D85" s="17" t="s">
        <v>268</v>
      </c>
      <c r="E85" s="17" t="s">
        <v>265</v>
      </c>
      <c r="F85" s="17" t="s">
        <v>17</v>
      </c>
      <c r="G85" s="17">
        <v>863.58</v>
      </c>
      <c r="H85" s="17">
        <v>400</v>
      </c>
      <c r="I85" s="17">
        <v>345432</v>
      </c>
      <c r="J85" s="17" t="s">
        <v>269</v>
      </c>
    </row>
    <row r="86" customFormat="1" ht="75" customHeight="1" spans="1:10">
      <c r="A86" s="7">
        <v>82</v>
      </c>
      <c r="B86" s="7" t="s">
        <v>257</v>
      </c>
      <c r="C86" s="17" t="s">
        <v>267</v>
      </c>
      <c r="D86" s="17" t="s">
        <v>270</v>
      </c>
      <c r="E86" s="17" t="s">
        <v>265</v>
      </c>
      <c r="F86" s="17" t="s">
        <v>17</v>
      </c>
      <c r="G86" s="17">
        <v>89.5</v>
      </c>
      <c r="H86" s="17">
        <v>400</v>
      </c>
      <c r="I86" s="17">
        <v>35800</v>
      </c>
      <c r="J86" s="17" t="s">
        <v>271</v>
      </c>
    </row>
    <row r="87" customFormat="1" ht="45" customHeight="1" spans="1:10">
      <c r="A87" s="7">
        <v>83</v>
      </c>
      <c r="B87" s="7" t="s">
        <v>272</v>
      </c>
      <c r="C87" s="7" t="s">
        <v>273</v>
      </c>
      <c r="D87" s="12" t="s">
        <v>274</v>
      </c>
      <c r="E87" s="12" t="s">
        <v>275</v>
      </c>
      <c r="F87" s="12" t="s">
        <v>276</v>
      </c>
      <c r="G87" s="12">
        <v>460.94</v>
      </c>
      <c r="H87" s="12">
        <v>400</v>
      </c>
      <c r="I87" s="12">
        <v>184376</v>
      </c>
      <c r="J87" s="12" t="s">
        <v>98</v>
      </c>
    </row>
    <row r="88" customFormat="1" ht="45" customHeight="1" spans="1:10">
      <c r="A88" s="7">
        <v>84</v>
      </c>
      <c r="B88" s="7" t="s">
        <v>277</v>
      </c>
      <c r="C88" s="8" t="s">
        <v>278</v>
      </c>
      <c r="D88" s="8" t="s">
        <v>279</v>
      </c>
      <c r="E88" s="8" t="s">
        <v>280</v>
      </c>
      <c r="F88" s="8" t="s">
        <v>17</v>
      </c>
      <c r="G88" s="8">
        <v>133.3</v>
      </c>
      <c r="H88" s="8">
        <v>400</v>
      </c>
      <c r="I88" s="8">
        <f>G88*H88</f>
        <v>53320</v>
      </c>
      <c r="J88" s="8" t="s">
        <v>281</v>
      </c>
    </row>
    <row r="89" customFormat="1" ht="45" customHeight="1" spans="1:10">
      <c r="A89" s="7">
        <v>85</v>
      </c>
      <c r="B89" s="9" t="s">
        <v>282</v>
      </c>
      <c r="C89" s="9" t="s">
        <v>283</v>
      </c>
      <c r="D89" s="9" t="s">
        <v>284</v>
      </c>
      <c r="E89" s="9" t="s">
        <v>285</v>
      </c>
      <c r="F89" s="9" t="s">
        <v>17</v>
      </c>
      <c r="G89" s="9">
        <v>81.09</v>
      </c>
      <c r="H89" s="9">
        <v>400</v>
      </c>
      <c r="I89" s="9">
        <f>G89*H89</f>
        <v>32436</v>
      </c>
      <c r="J89" s="9" t="s">
        <v>286</v>
      </c>
    </row>
    <row r="90" customFormat="1" ht="45" customHeight="1" spans="1:10">
      <c r="A90" s="7">
        <v>86</v>
      </c>
      <c r="B90" s="9" t="s">
        <v>282</v>
      </c>
      <c r="C90" s="9" t="s">
        <v>287</v>
      </c>
      <c r="D90" s="9" t="s">
        <v>288</v>
      </c>
      <c r="E90" s="9" t="s">
        <v>289</v>
      </c>
      <c r="F90" s="9" t="s">
        <v>17</v>
      </c>
      <c r="G90" s="9">
        <v>34.68</v>
      </c>
      <c r="H90" s="9">
        <v>400</v>
      </c>
      <c r="I90" s="9">
        <f>H90*G90</f>
        <v>13872</v>
      </c>
      <c r="J90" s="9" t="s">
        <v>290</v>
      </c>
    </row>
    <row r="91" customFormat="1" ht="45" customHeight="1" spans="1:10">
      <c r="A91" s="7">
        <v>87</v>
      </c>
      <c r="B91" s="9" t="s">
        <v>282</v>
      </c>
      <c r="C91" s="9" t="s">
        <v>291</v>
      </c>
      <c r="D91" s="9" t="s">
        <v>292</v>
      </c>
      <c r="E91" s="9" t="s">
        <v>293</v>
      </c>
      <c r="F91" s="9" t="s">
        <v>17</v>
      </c>
      <c r="G91" s="9">
        <v>56.17</v>
      </c>
      <c r="H91" s="9">
        <v>400</v>
      </c>
      <c r="I91" s="9">
        <f t="shared" ref="I91:I96" si="8">G91*H91</f>
        <v>22468</v>
      </c>
      <c r="J91" s="9" t="s">
        <v>294</v>
      </c>
    </row>
    <row r="92" customFormat="1" ht="45" customHeight="1" spans="1:10">
      <c r="A92" s="7">
        <v>88</v>
      </c>
      <c r="B92" s="9" t="s">
        <v>282</v>
      </c>
      <c r="C92" s="9" t="s">
        <v>295</v>
      </c>
      <c r="D92" s="9" t="s">
        <v>288</v>
      </c>
      <c r="E92" s="9" t="s">
        <v>289</v>
      </c>
      <c r="F92" s="9" t="s">
        <v>17</v>
      </c>
      <c r="G92" s="9">
        <v>492.74</v>
      </c>
      <c r="H92" s="9">
        <v>400</v>
      </c>
      <c r="I92" s="9">
        <f t="shared" si="8"/>
        <v>197096</v>
      </c>
      <c r="J92" s="9" t="s">
        <v>290</v>
      </c>
    </row>
    <row r="93" customFormat="1" ht="45" customHeight="1" spans="1:10">
      <c r="A93" s="7">
        <v>89</v>
      </c>
      <c r="B93" s="9" t="s">
        <v>282</v>
      </c>
      <c r="C93" s="9" t="s">
        <v>296</v>
      </c>
      <c r="D93" s="9" t="s">
        <v>292</v>
      </c>
      <c r="E93" s="9" t="s">
        <v>293</v>
      </c>
      <c r="F93" s="9" t="s">
        <v>17</v>
      </c>
      <c r="G93" s="9">
        <v>21.86</v>
      </c>
      <c r="H93" s="9">
        <v>400</v>
      </c>
      <c r="I93" s="9">
        <f t="shared" si="8"/>
        <v>8744</v>
      </c>
      <c r="J93" s="9" t="s">
        <v>294</v>
      </c>
    </row>
    <row r="94" customFormat="1" ht="45" customHeight="1" spans="1:10">
      <c r="A94" s="7">
        <v>90</v>
      </c>
      <c r="B94" s="9" t="s">
        <v>282</v>
      </c>
      <c r="C94" s="9" t="s">
        <v>297</v>
      </c>
      <c r="D94" s="9" t="s">
        <v>288</v>
      </c>
      <c r="E94" s="9" t="s">
        <v>289</v>
      </c>
      <c r="F94" s="9" t="s">
        <v>17</v>
      </c>
      <c r="G94" s="9">
        <v>18.63</v>
      </c>
      <c r="H94" s="9">
        <v>400</v>
      </c>
      <c r="I94" s="9">
        <f t="shared" si="8"/>
        <v>7452</v>
      </c>
      <c r="J94" s="9" t="s">
        <v>290</v>
      </c>
    </row>
    <row r="95" customFormat="1" ht="45" customHeight="1" spans="1:10">
      <c r="A95" s="7">
        <v>91</v>
      </c>
      <c r="B95" s="9" t="s">
        <v>282</v>
      </c>
      <c r="C95" s="9" t="s">
        <v>298</v>
      </c>
      <c r="D95" s="9" t="s">
        <v>292</v>
      </c>
      <c r="E95" s="9" t="s">
        <v>293</v>
      </c>
      <c r="F95" s="9" t="s">
        <v>17</v>
      </c>
      <c r="G95" s="9">
        <v>58.19</v>
      </c>
      <c r="H95" s="9">
        <v>400</v>
      </c>
      <c r="I95" s="9">
        <f t="shared" si="8"/>
        <v>23276</v>
      </c>
      <c r="J95" s="9" t="s">
        <v>294</v>
      </c>
    </row>
    <row r="96" customFormat="1" ht="45" customHeight="1" spans="1:10">
      <c r="A96" s="7">
        <v>92</v>
      </c>
      <c r="B96" s="9" t="s">
        <v>282</v>
      </c>
      <c r="C96" s="9" t="s">
        <v>298</v>
      </c>
      <c r="D96" s="9" t="s">
        <v>299</v>
      </c>
      <c r="E96" s="9" t="s">
        <v>300</v>
      </c>
      <c r="F96" s="9" t="s">
        <v>17</v>
      </c>
      <c r="G96" s="9">
        <v>124.5</v>
      </c>
      <c r="H96" s="9">
        <v>400</v>
      </c>
      <c r="I96" s="9">
        <f t="shared" si="8"/>
        <v>49800</v>
      </c>
      <c r="J96" s="9" t="s">
        <v>301</v>
      </c>
    </row>
    <row r="97" ht="45" customHeight="1" spans="1:10">
      <c r="A97" s="18" t="s">
        <v>302</v>
      </c>
      <c r="B97" s="18"/>
      <c r="C97" s="18"/>
      <c r="D97" s="19"/>
      <c r="E97" s="19"/>
      <c r="F97" s="19"/>
      <c r="G97" s="19">
        <f>SUM(G5:G96)</f>
        <v>12870.14</v>
      </c>
      <c r="H97" s="20">
        <v>400</v>
      </c>
      <c r="I97" s="20">
        <f>H97*G97</f>
        <v>5148056</v>
      </c>
      <c r="J97" s="22"/>
    </row>
    <row r="98" ht="33" customHeight="1"/>
    <row r="99" ht="22.5" spans="1:9">
      <c r="A99" s="21"/>
      <c r="B99" s="21"/>
      <c r="C99" s="21"/>
      <c r="D99" s="21"/>
      <c r="E99" s="21"/>
      <c r="F99" s="21"/>
      <c r="G99" s="21"/>
      <c r="H99" s="21"/>
      <c r="I99" s="21"/>
    </row>
  </sheetData>
  <mergeCells count="4">
    <mergeCell ref="A1:C1"/>
    <mergeCell ref="A2:I2"/>
    <mergeCell ref="A3:J3"/>
    <mergeCell ref="A97:C97"/>
  </mergeCells>
  <pageMargins left="0.747916666666667" right="0.25" top="0.75" bottom="0.75" header="0.298611111111111" footer="0.298611111111111"/>
  <pageSetup paperSize="9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2024-11-11T02:53:57Z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BCF005740CC2437494BC20572E6AC7F6</vt:lpwstr>
  </property>
</Properties>
</file>