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45" windowHeight="11535"/>
  </bookViews>
  <sheets>
    <sheet name="粮食生产（50亩以上）补助" sheetId="1" r:id="rId1"/>
  </sheets>
  <definedNames>
    <definedName name="_xlnm._FilterDatabase" localSheetId="0" hidden="1">'粮食生产（50亩以上）补助'!$A$1:$J$217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<sst xmlns="http://schemas.openxmlformats.org/spreadsheetml/2006/main" count="1291" uniqueCount="705">
  <si>
    <r>
      <rPr>
        <sz val="22"/>
        <color theme="1"/>
        <rFont val="方正小标宋简体"/>
        <charset val="134"/>
      </rPr>
      <t>始兴县</t>
    </r>
    <r>
      <rPr>
        <u/>
        <sz val="22"/>
        <color theme="1"/>
        <rFont val="方正小标宋简体"/>
        <charset val="134"/>
      </rPr>
      <t xml:space="preserve">    2024    </t>
    </r>
    <r>
      <rPr>
        <sz val="22"/>
        <color theme="1"/>
        <rFont val="方正小标宋简体"/>
        <charset val="134"/>
      </rPr>
      <t>年下半年粮油生产补助汇总表(种植水稻50亩以上)</t>
    </r>
  </si>
  <si>
    <t>种植水稻50亩以上补助/种植玉米50亩以上补助/种植花生、油菜籽30亩以上补助/撂荒耕地复耕复种补助</t>
  </si>
  <si>
    <t>序号</t>
  </si>
  <si>
    <t>镇（乡）</t>
  </si>
  <si>
    <t>村、组</t>
  </si>
  <si>
    <t>申报者姓名</t>
  </si>
  <si>
    <t>身份证号码</t>
  </si>
  <si>
    <t>农作物名称</t>
  </si>
  <si>
    <t>补助面积（亩）</t>
  </si>
  <si>
    <t>补助标准（元/亩）</t>
  </si>
  <si>
    <t>补助金额（元)</t>
  </si>
  <si>
    <t>电话号码</t>
  </si>
  <si>
    <t>太平镇</t>
  </si>
  <si>
    <t>瑶村村新大厅小组</t>
  </si>
  <si>
    <t>莫海根</t>
  </si>
  <si>
    <t>440222********0730</t>
  </si>
  <si>
    <t>晚稻</t>
  </si>
  <si>
    <t>158****7805</t>
  </si>
  <si>
    <t>河北村老围组</t>
  </si>
  <si>
    <t>钟俊阳</t>
  </si>
  <si>
    <t>440222********1215</t>
  </si>
  <si>
    <t>138****0215</t>
  </si>
  <si>
    <t>江口村竹园顶组</t>
  </si>
  <si>
    <t>麦章玉</t>
  </si>
  <si>
    <t>440222********124X</t>
  </si>
  <si>
    <t>181****8639</t>
  </si>
  <si>
    <t>纱帽岗村三组</t>
  </si>
  <si>
    <t>朱俊华</t>
  </si>
  <si>
    <t>440222********0732</t>
  </si>
  <si>
    <t>134****4487</t>
  </si>
  <si>
    <t>罗围村上村</t>
  </si>
  <si>
    <t>卢哺发</t>
  </si>
  <si>
    <t>440222********0313</t>
  </si>
  <si>
    <t>137****7780</t>
  </si>
  <si>
    <t>马市镇</t>
  </si>
  <si>
    <t>社区市口组</t>
  </si>
  <si>
    <t>曾细明</t>
  </si>
  <si>
    <t>440222********0318</t>
  </si>
  <si>
    <t>137****5747</t>
  </si>
  <si>
    <t>社区新船组</t>
  </si>
  <si>
    <t>何世东</t>
  </si>
  <si>
    <t>440222********0335</t>
  </si>
  <si>
    <t>135****6978</t>
  </si>
  <si>
    <t>郭启均</t>
  </si>
  <si>
    <t>440222********0310</t>
  </si>
  <si>
    <t>178****7880</t>
  </si>
  <si>
    <t>远迳村老屋家</t>
  </si>
  <si>
    <t>沈宜春</t>
  </si>
  <si>
    <t>440222********0353</t>
  </si>
  <si>
    <t>159****1570</t>
  </si>
  <si>
    <t>远迳村扬陂迳</t>
  </si>
  <si>
    <t>卢乔洋</t>
  </si>
  <si>
    <t>440222********0391</t>
  </si>
  <si>
    <t>135****4168</t>
  </si>
  <si>
    <t>远迳村梧桐坪</t>
  </si>
  <si>
    <t>李春</t>
  </si>
  <si>
    <t>440223********0918</t>
  </si>
  <si>
    <t>138****9743</t>
  </si>
  <si>
    <t>远迳村黄竹塘</t>
  </si>
  <si>
    <t>曾远路</t>
  </si>
  <si>
    <t>440222********0333</t>
  </si>
  <si>
    <t>136****5628</t>
  </si>
  <si>
    <t>远迳村围脚下</t>
  </si>
  <si>
    <t>沈迪维</t>
  </si>
  <si>
    <t>137****5305</t>
  </si>
  <si>
    <t>远迳村大坪</t>
  </si>
  <si>
    <t>刘景军</t>
  </si>
  <si>
    <t>440222********0314</t>
  </si>
  <si>
    <t>135****6959</t>
  </si>
  <si>
    <t>堂阁村十组</t>
  </si>
  <si>
    <t>刘运金</t>
  </si>
  <si>
    <t>180****5077</t>
  </si>
  <si>
    <t>堂阁村十三组</t>
  </si>
  <si>
    <t>李九金</t>
  </si>
  <si>
    <t>440222********0355</t>
  </si>
  <si>
    <t>137****3272</t>
  </si>
  <si>
    <t>都塘古录排</t>
  </si>
  <si>
    <t>吴宇鹏</t>
  </si>
  <si>
    <t>440222********0312</t>
  </si>
  <si>
    <t>136****4983</t>
  </si>
  <si>
    <t>堂阁村十四组</t>
  </si>
  <si>
    <t>刘发桥</t>
  </si>
  <si>
    <t>440222********0316</t>
  </si>
  <si>
    <t>158****4238</t>
  </si>
  <si>
    <t>堂阁村七组</t>
  </si>
  <si>
    <t>刘双建</t>
  </si>
  <si>
    <t>135****3304</t>
  </si>
  <si>
    <t>堂阁村四组</t>
  </si>
  <si>
    <t>谢东明</t>
  </si>
  <si>
    <t>440222********0352</t>
  </si>
  <si>
    <t>178****7973</t>
  </si>
  <si>
    <t>古录排</t>
  </si>
  <si>
    <t>黄细均</t>
  </si>
  <si>
    <t>440222********0315</t>
  </si>
  <si>
    <t>135****7971</t>
  </si>
  <si>
    <t>黄运旺</t>
  </si>
  <si>
    <t>440222********0330</t>
  </si>
  <si>
    <t>189****9187</t>
  </si>
  <si>
    <t>肖谢</t>
  </si>
  <si>
    <t>谢冬华</t>
  </si>
  <si>
    <t>440222********0338</t>
  </si>
  <si>
    <t>137****3181</t>
  </si>
  <si>
    <t>新映</t>
  </si>
  <si>
    <t>李桃文</t>
  </si>
  <si>
    <t>440222********0354</t>
  </si>
  <si>
    <t>136****1089</t>
  </si>
  <si>
    <t>李香优</t>
  </si>
  <si>
    <t>135****8160</t>
  </si>
  <si>
    <t>围角</t>
  </si>
  <si>
    <t>李步华</t>
  </si>
  <si>
    <t>138****6339</t>
  </si>
  <si>
    <t>李步群</t>
  </si>
  <si>
    <t>440222********0339</t>
  </si>
  <si>
    <t>158****0973</t>
  </si>
  <si>
    <t>围井</t>
  </si>
  <si>
    <t>李细旺</t>
  </si>
  <si>
    <t>440222********0379</t>
  </si>
  <si>
    <t>159****6952</t>
  </si>
  <si>
    <t>李忠明</t>
  </si>
  <si>
    <t>440222********0377</t>
  </si>
  <si>
    <t>158****3021</t>
  </si>
  <si>
    <t>李庚林</t>
  </si>
  <si>
    <t>440221********33X</t>
  </si>
  <si>
    <t>158****8241</t>
  </si>
  <si>
    <t>李庚华</t>
  </si>
  <si>
    <t>440222********0311</t>
  </si>
  <si>
    <t>137****3596</t>
  </si>
  <si>
    <t>柴塘村赖屋组</t>
  </si>
  <si>
    <t>赖香冬</t>
  </si>
  <si>
    <t>440222********0371</t>
  </si>
  <si>
    <t>187****9198</t>
  </si>
  <si>
    <t>柴塘村沈屋组</t>
  </si>
  <si>
    <t>张发平</t>
  </si>
  <si>
    <t>440222********1816</t>
  </si>
  <si>
    <t>137****6663</t>
  </si>
  <si>
    <t>赖善忠</t>
  </si>
  <si>
    <t>440222********0392</t>
  </si>
  <si>
    <t>159****1743</t>
  </si>
  <si>
    <t>柴塘村梁屋组</t>
  </si>
  <si>
    <t>梁端胜</t>
  </si>
  <si>
    <t>440222********0332</t>
  </si>
  <si>
    <t>135****6579</t>
  </si>
  <si>
    <t>柴塘村井水窝</t>
  </si>
  <si>
    <t>陈大海</t>
  </si>
  <si>
    <t>182****9187</t>
  </si>
  <si>
    <t>柴塘村上背组</t>
  </si>
  <si>
    <t>沈学全</t>
  </si>
  <si>
    <t>131****2398</t>
  </si>
  <si>
    <t>柴塘村榕树下</t>
  </si>
  <si>
    <t>沈亿明</t>
  </si>
  <si>
    <t>440222********0372</t>
  </si>
  <si>
    <t>136****554</t>
  </si>
  <si>
    <t>沈伟兵</t>
  </si>
  <si>
    <t>182****1448</t>
  </si>
  <si>
    <t>李贤义</t>
  </si>
  <si>
    <t>158****3606</t>
  </si>
  <si>
    <t>柴塘村告岭组</t>
  </si>
  <si>
    <t>王爱华</t>
  </si>
  <si>
    <t>440222********0356</t>
  </si>
  <si>
    <t>178****4835</t>
  </si>
  <si>
    <t>王文</t>
  </si>
  <si>
    <t>440222********0334</t>
  </si>
  <si>
    <t>136****2277</t>
  </si>
  <si>
    <t>刘树林</t>
  </si>
  <si>
    <t>440222********0011</t>
  </si>
  <si>
    <t>137****1285</t>
  </si>
  <si>
    <t>王常胜</t>
  </si>
  <si>
    <t>440222********0317</t>
  </si>
  <si>
    <t>137****8267</t>
  </si>
  <si>
    <t>柴塘村茶园组</t>
  </si>
  <si>
    <t>沈世城</t>
  </si>
  <si>
    <t>137****8221</t>
  </si>
  <si>
    <t>陂田村刘屋组</t>
  </si>
  <si>
    <t>刘兴华</t>
  </si>
  <si>
    <t>440222********0000</t>
  </si>
  <si>
    <t>159****2788</t>
  </si>
  <si>
    <t>陂田村禾场岭</t>
  </si>
  <si>
    <t>卢德日</t>
  </si>
  <si>
    <t>136****4866</t>
  </si>
  <si>
    <t>陂田村新围小组</t>
  </si>
  <si>
    <t>卢四田</t>
  </si>
  <si>
    <t>137****6366</t>
  </si>
  <si>
    <t>安水村上门组</t>
  </si>
  <si>
    <t>卢道阶</t>
  </si>
  <si>
    <t>440222********0358</t>
  </si>
  <si>
    <t>189****4744</t>
  </si>
  <si>
    <t>卢兴生</t>
  </si>
  <si>
    <t>440222********0357</t>
  </si>
  <si>
    <t>158****5901</t>
  </si>
  <si>
    <t>安水村郭屋组</t>
  </si>
  <si>
    <t>郭信华</t>
  </si>
  <si>
    <t>159****0856</t>
  </si>
  <si>
    <t>郭昌华</t>
  </si>
  <si>
    <t>440222********0373</t>
  </si>
  <si>
    <t>136****6484</t>
  </si>
  <si>
    <t>红梨村石咀小组</t>
  </si>
  <si>
    <t>卢德光</t>
  </si>
  <si>
    <t>440222********0351</t>
  </si>
  <si>
    <t>152****5210</t>
  </si>
  <si>
    <t>大龙组</t>
  </si>
  <si>
    <t>卢湖海</t>
  </si>
  <si>
    <t>134****2653</t>
  </si>
  <si>
    <t>卢城来</t>
  </si>
  <si>
    <t>150****6982</t>
  </si>
  <si>
    <t>卢城红</t>
  </si>
  <si>
    <t>158****6896</t>
  </si>
  <si>
    <t>丰山组</t>
  </si>
  <si>
    <t>卢道发</t>
  </si>
  <si>
    <t>137****1593</t>
  </si>
  <si>
    <t>坪山组</t>
  </si>
  <si>
    <t>雷雨健</t>
  </si>
  <si>
    <t>139****6218</t>
  </si>
  <si>
    <t>雷三组</t>
  </si>
  <si>
    <t>雷龙</t>
  </si>
  <si>
    <t>150****9065</t>
  </si>
  <si>
    <t>陈赞银</t>
  </si>
  <si>
    <t>440222********072X</t>
  </si>
  <si>
    <t>134****0169</t>
  </si>
  <si>
    <t>高水村</t>
  </si>
  <si>
    <t>李福周</t>
  </si>
  <si>
    <t>440222********0039</t>
  </si>
  <si>
    <t>151****2938</t>
  </si>
  <si>
    <t>华宏健</t>
  </si>
  <si>
    <t>440222********0396</t>
  </si>
  <si>
    <t>151****5586</t>
  </si>
  <si>
    <t>吴寿聪</t>
  </si>
  <si>
    <t>136****7662</t>
  </si>
  <si>
    <t>赖远兵</t>
  </si>
  <si>
    <t>159****1710</t>
  </si>
  <si>
    <t>黄荣胜</t>
  </si>
  <si>
    <t>362128********02032</t>
  </si>
  <si>
    <t>139****9470</t>
  </si>
  <si>
    <t>联俄村下门小组</t>
  </si>
  <si>
    <t>彭聪</t>
  </si>
  <si>
    <t>153****1581</t>
  </si>
  <si>
    <t>联俄村新寨小组</t>
  </si>
  <si>
    <t>朱伦标</t>
  </si>
  <si>
    <t>135****8856</t>
  </si>
  <si>
    <t>朱庚优</t>
  </si>
  <si>
    <t>158****2676</t>
  </si>
  <si>
    <t>朱石贵</t>
  </si>
  <si>
    <t>136****6046</t>
  </si>
  <si>
    <t>联俄村中间门小组</t>
  </si>
  <si>
    <t>赖香林</t>
  </si>
  <si>
    <t>133****3772</t>
  </si>
  <si>
    <t>联俄村胡屋小组</t>
  </si>
  <si>
    <t>胡长福</t>
  </si>
  <si>
    <t>137****1004</t>
  </si>
  <si>
    <t>黄田村刘二小组</t>
  </si>
  <si>
    <t>刘海旺</t>
  </si>
  <si>
    <t>178****4688</t>
  </si>
  <si>
    <t>刘传丁</t>
  </si>
  <si>
    <t>137****6242</t>
  </si>
  <si>
    <t>黄田村张屋排小组</t>
  </si>
  <si>
    <t>张朝胜</t>
  </si>
  <si>
    <t>156****8449</t>
  </si>
  <si>
    <t>赤谷村大坪组</t>
  </si>
  <si>
    <t>卢龙军</t>
  </si>
  <si>
    <t>440222********0337</t>
  </si>
  <si>
    <t>135****1014</t>
  </si>
  <si>
    <t>卢德源</t>
  </si>
  <si>
    <t>159****4435</t>
  </si>
  <si>
    <t>卢德友</t>
  </si>
  <si>
    <t>137****0690</t>
  </si>
  <si>
    <t>赤谷村企鸡坪组</t>
  </si>
  <si>
    <t>龚明亮</t>
  </si>
  <si>
    <t>150****0840</t>
  </si>
  <si>
    <t>龚报伟</t>
  </si>
  <si>
    <t>440223********0917</t>
  </si>
  <si>
    <t>134****2752</t>
  </si>
  <si>
    <t>龚分兵</t>
  </si>
  <si>
    <t>440222********041X</t>
  </si>
  <si>
    <t>136****6199</t>
  </si>
  <si>
    <t>赤谷村坪石水组</t>
  </si>
  <si>
    <t>邓伟</t>
  </si>
  <si>
    <t>511026********3218</t>
  </si>
  <si>
    <t>152****6512</t>
  </si>
  <si>
    <t>陆源村竹窝组</t>
  </si>
  <si>
    <t>李宏旺</t>
  </si>
  <si>
    <t>440222********033X</t>
  </si>
  <si>
    <t>136****5265</t>
  </si>
  <si>
    <t>李财发</t>
  </si>
  <si>
    <t>137****2861</t>
  </si>
  <si>
    <t>陆源村老大门组</t>
  </si>
  <si>
    <t>张必忠</t>
  </si>
  <si>
    <t>440222********0319</t>
  </si>
  <si>
    <t>158****2920</t>
  </si>
  <si>
    <t>陆源村四小组</t>
  </si>
  <si>
    <t>余奎鑫</t>
  </si>
  <si>
    <t>199****8387</t>
  </si>
  <si>
    <t>侯陂村上邓组</t>
  </si>
  <si>
    <t>吴垠圻</t>
  </si>
  <si>
    <t>440223********0013</t>
  </si>
  <si>
    <t>183****8117</t>
  </si>
  <si>
    <t>李扬兵</t>
  </si>
  <si>
    <t>440222********031X</t>
  </si>
  <si>
    <t>182****7807</t>
  </si>
  <si>
    <t>李杨林</t>
  </si>
  <si>
    <t>440222********0336</t>
  </si>
  <si>
    <t>134****8006</t>
  </si>
  <si>
    <t>邓衔柱</t>
  </si>
  <si>
    <t>137****4167</t>
  </si>
  <si>
    <t>邓李飞</t>
  </si>
  <si>
    <t>136****2626</t>
  </si>
  <si>
    <t>侯陂村下邓组</t>
  </si>
  <si>
    <t>邓县中</t>
  </si>
  <si>
    <t>134****8436</t>
  </si>
  <si>
    <t>坜坪村院背组</t>
  </si>
  <si>
    <t>张祥伦</t>
  </si>
  <si>
    <t>136****6576</t>
  </si>
  <si>
    <t>张朝周</t>
  </si>
  <si>
    <t>135****0717</t>
  </si>
  <si>
    <t>坜坪村花屋组</t>
  </si>
  <si>
    <t>王衍开</t>
  </si>
  <si>
    <t>440222********0395</t>
  </si>
  <si>
    <t>137****1198</t>
  </si>
  <si>
    <t>王庆文</t>
  </si>
  <si>
    <t>178****6811</t>
  </si>
  <si>
    <t>张洪粮</t>
  </si>
  <si>
    <t>198****8798</t>
  </si>
  <si>
    <t>文路村洞底小组</t>
  </si>
  <si>
    <t>李优嫒</t>
  </si>
  <si>
    <t>440222********0408</t>
  </si>
  <si>
    <t>189****8809</t>
  </si>
  <si>
    <t>岭头村乐园小组</t>
  </si>
  <si>
    <t>张小东</t>
  </si>
  <si>
    <t>137****6602</t>
  </si>
  <si>
    <t>顿岗镇</t>
  </si>
  <si>
    <t>千净村上谢小组</t>
  </si>
  <si>
    <t>谢文锋</t>
  </si>
  <si>
    <t>440222********1553</t>
  </si>
  <si>
    <t>156****7990</t>
  </si>
  <si>
    <t>千净村新二小组</t>
  </si>
  <si>
    <t>陈三明</t>
  </si>
  <si>
    <t>440222********1514</t>
  </si>
  <si>
    <t>137****9612</t>
  </si>
  <si>
    <t>千净村三房小组</t>
  </si>
  <si>
    <t>王庆山</t>
  </si>
  <si>
    <t>440222********1516</t>
  </si>
  <si>
    <t>137****6893</t>
  </si>
  <si>
    <t>千净村大屋家小组</t>
  </si>
  <si>
    <t>张优端</t>
  </si>
  <si>
    <t>440222********1527</t>
  </si>
  <si>
    <t>136****6678</t>
  </si>
  <si>
    <t>陈昌东</t>
  </si>
  <si>
    <t>440222********1515</t>
  </si>
  <si>
    <t>137****1893</t>
  </si>
  <si>
    <t>围下村下片</t>
  </si>
  <si>
    <t>陈志龙</t>
  </si>
  <si>
    <t>158****7480</t>
  </si>
  <si>
    <t>围下村中片</t>
  </si>
  <si>
    <t>陈永超</t>
  </si>
  <si>
    <t>440222********1510</t>
  </si>
  <si>
    <t>137****5234</t>
  </si>
  <si>
    <t>寨头村庙下小组</t>
  </si>
  <si>
    <t>张树超</t>
  </si>
  <si>
    <t>134****0608</t>
  </si>
  <si>
    <t>宝溪村上张组</t>
  </si>
  <si>
    <t>刘育优</t>
  </si>
  <si>
    <t>440222********0082</t>
  </si>
  <si>
    <t>150****2893</t>
  </si>
  <si>
    <t>宝溪村坑背组</t>
  </si>
  <si>
    <t>何运星</t>
  </si>
  <si>
    <t>440222********191X</t>
  </si>
  <si>
    <t>135****2001</t>
  </si>
  <si>
    <t>宝溪村田心组</t>
  </si>
  <si>
    <t>华建全</t>
  </si>
  <si>
    <t>440222********1512</t>
  </si>
  <si>
    <t>137****0918</t>
  </si>
  <si>
    <t>宝溪村围下组</t>
  </si>
  <si>
    <t>卢欠军</t>
  </si>
  <si>
    <t>宝溪村老屋组</t>
  </si>
  <si>
    <t>彭军凤</t>
  </si>
  <si>
    <t>440222********0367</t>
  </si>
  <si>
    <t>133****0419</t>
  </si>
  <si>
    <t>宝溪村朱屋组</t>
  </si>
  <si>
    <t>朱永胜</t>
  </si>
  <si>
    <t>137****6936</t>
  </si>
  <si>
    <t>总村村上围组</t>
  </si>
  <si>
    <t>张发来</t>
  </si>
  <si>
    <t>440222********1519</t>
  </si>
  <si>
    <t>137****3937</t>
  </si>
  <si>
    <t>高留村罗屋、东角龙</t>
  </si>
  <si>
    <t>陈尚尧</t>
  </si>
  <si>
    <t>440222********1536</t>
  </si>
  <si>
    <t>133****5579</t>
  </si>
  <si>
    <t>高留村呈田组</t>
  </si>
  <si>
    <t>张朝明</t>
  </si>
  <si>
    <t>440222********1530</t>
  </si>
  <si>
    <t>134****2903</t>
  </si>
  <si>
    <t>高留村老屋家组</t>
  </si>
  <si>
    <t>刘爱雄</t>
  </si>
  <si>
    <t>137****2585</t>
  </si>
  <si>
    <t>石坪村北街组</t>
  </si>
  <si>
    <t>徐孝彬</t>
  </si>
  <si>
    <t>440222********1517</t>
  </si>
  <si>
    <t>159****0543</t>
  </si>
  <si>
    <t>周所村大伙</t>
  </si>
  <si>
    <t>吴彬</t>
  </si>
  <si>
    <t>132****7596</t>
  </si>
  <si>
    <t>周所村选陂</t>
  </si>
  <si>
    <t>张德华</t>
  </si>
  <si>
    <t>440222********1578</t>
  </si>
  <si>
    <t>153****5839</t>
  </si>
  <si>
    <t>周所村下寨</t>
  </si>
  <si>
    <t>张爱花</t>
  </si>
  <si>
    <t>440222********154X</t>
  </si>
  <si>
    <t>182****3508</t>
  </si>
  <si>
    <t>贤丰村田一至田五小组</t>
  </si>
  <si>
    <t>卢德忠</t>
  </si>
  <si>
    <t>156****0009</t>
  </si>
  <si>
    <t>贤丰村田心、冠佩小组</t>
  </si>
  <si>
    <t>张臣伟</t>
  </si>
  <si>
    <t>135****3219</t>
  </si>
  <si>
    <t>贤丰村丰田组</t>
  </si>
  <si>
    <t>王庆刁</t>
  </si>
  <si>
    <t>440222********1518</t>
  </si>
  <si>
    <t>139****8859</t>
  </si>
  <si>
    <t>七北村乌泥塘</t>
  </si>
  <si>
    <t>广东开心农业科技有限公司</t>
  </si>
  <si>
    <t>914402********208R</t>
  </si>
  <si>
    <t>180****6196</t>
  </si>
  <si>
    <t>七北村吉新组</t>
  </si>
  <si>
    <t>张普文</t>
  </si>
  <si>
    <t>135****1753</t>
  </si>
  <si>
    <t>七北村坪二组</t>
  </si>
  <si>
    <t>刘运清</t>
  </si>
  <si>
    <t>440222********1554</t>
  </si>
  <si>
    <t>134****5385</t>
  </si>
  <si>
    <t>七北村田心组</t>
  </si>
  <si>
    <t>曾艳桥</t>
  </si>
  <si>
    <t>135****8928</t>
  </si>
  <si>
    <t>七北村斗二组</t>
  </si>
  <si>
    <t>何清桃</t>
  </si>
  <si>
    <t>440222********0727</t>
  </si>
  <si>
    <t>150****6076</t>
  </si>
  <si>
    <t>七北村佛二组</t>
  </si>
  <si>
    <t>林勋围</t>
  </si>
  <si>
    <t>189****7528</t>
  </si>
  <si>
    <t>千净村大围小组</t>
  </si>
  <si>
    <t>陈永富</t>
  </si>
  <si>
    <t>151****0575</t>
  </si>
  <si>
    <t>七北村斗塘村</t>
  </si>
  <si>
    <t>千净村中陈小组</t>
  </si>
  <si>
    <t>陈德桦</t>
  </si>
  <si>
    <t>440222********1511</t>
  </si>
  <si>
    <t>138****8765</t>
  </si>
  <si>
    <t>大村村水二组</t>
  </si>
  <si>
    <t>大村村塘下、何屋等</t>
  </si>
  <si>
    <t>陈庆金</t>
  </si>
  <si>
    <t>134****8812</t>
  </si>
  <si>
    <t>七北村长坑组</t>
  </si>
  <si>
    <t>廖关红</t>
  </si>
  <si>
    <t>137****9539</t>
  </si>
  <si>
    <t>七北村团三组</t>
  </si>
  <si>
    <t>城南镇</t>
  </si>
  <si>
    <t>新村村上屋、街上、杨公岭村</t>
  </si>
  <si>
    <t>邱剑明</t>
  </si>
  <si>
    <t>440222********1013</t>
  </si>
  <si>
    <t>181****3877</t>
  </si>
  <si>
    <t>胆源村</t>
  </si>
  <si>
    <t>张丽丽</t>
  </si>
  <si>
    <t>440222********672X</t>
  </si>
  <si>
    <t>136****4760</t>
  </si>
  <si>
    <t>罗所村十三组</t>
  </si>
  <si>
    <t>李平城</t>
  </si>
  <si>
    <t>440222********1913</t>
  </si>
  <si>
    <t>133****1698</t>
  </si>
  <si>
    <t>周前村街上、新村仓背</t>
  </si>
  <si>
    <t>何琴</t>
  </si>
  <si>
    <t>440222********1228</t>
  </si>
  <si>
    <t>153****6838</t>
  </si>
  <si>
    <t>新村红星、仓背、新屋、石桥头村、东一村五组</t>
  </si>
  <si>
    <t>张辉城</t>
  </si>
  <si>
    <t>136****5188</t>
  </si>
  <si>
    <t>新村街上、南塘、街上</t>
  </si>
  <si>
    <t>胡坤刚</t>
  </si>
  <si>
    <t>532627********3916</t>
  </si>
  <si>
    <t>158****9998</t>
  </si>
  <si>
    <t>皇沙村张屋、陈屋、新屋、东南老屋</t>
  </si>
  <si>
    <t>聂金亮</t>
  </si>
  <si>
    <t>440222********1217</t>
  </si>
  <si>
    <t>137****4063</t>
  </si>
  <si>
    <t>东一村三（2）组、石桥头村、杨公岭村、新村红星</t>
  </si>
  <si>
    <t>陈月志</t>
  </si>
  <si>
    <t>440233********703X</t>
  </si>
  <si>
    <t>134****9853</t>
  </si>
  <si>
    <t>新村新屋</t>
  </si>
  <si>
    <t>何志东</t>
  </si>
  <si>
    <t>440222********1218</t>
  </si>
  <si>
    <t>159****6777</t>
  </si>
  <si>
    <t>新村老屋、东南村新屋、溜碰</t>
  </si>
  <si>
    <t>聂金城</t>
  </si>
  <si>
    <t>440222********1252</t>
  </si>
  <si>
    <t>133****1768</t>
  </si>
  <si>
    <t>周前村湖芳组</t>
  </si>
  <si>
    <t>卢万亮</t>
  </si>
  <si>
    <t>158****5668</t>
  </si>
  <si>
    <t xml:space="preserve"> 东南村下门、钟屋、上门</t>
  </si>
  <si>
    <t>廖光红</t>
  </si>
  <si>
    <t>东南村老屋、新屋、溜碰、宝营</t>
  </si>
  <si>
    <t>邓国锐</t>
  </si>
  <si>
    <t>440222********1214</t>
  </si>
  <si>
    <t>130****2998</t>
  </si>
  <si>
    <t>杨公岭村</t>
  </si>
  <si>
    <t>卢德煌</t>
  </si>
  <si>
    <t>134****6588</t>
  </si>
  <si>
    <t>东一村二组</t>
  </si>
  <si>
    <t>郑粤林</t>
  </si>
  <si>
    <t>440222********1210</t>
  </si>
  <si>
    <t>东一村一组</t>
  </si>
  <si>
    <t>梁艳产</t>
  </si>
  <si>
    <t>440222********1219</t>
  </si>
  <si>
    <t>159****5365</t>
  </si>
  <si>
    <t>河南村</t>
  </si>
  <si>
    <t>新村村</t>
  </si>
  <si>
    <t>广东西土生物育种科技有限公司</t>
  </si>
  <si>
    <t>914402********N140</t>
  </si>
  <si>
    <t>131****1088</t>
  </si>
  <si>
    <t>沈所镇</t>
  </si>
  <si>
    <t>石内村大坪小组</t>
  </si>
  <si>
    <t>刘应梅</t>
  </si>
  <si>
    <t>中、晚稻</t>
  </si>
  <si>
    <t>177****4519</t>
  </si>
  <si>
    <t>石内村夏屋小组</t>
  </si>
  <si>
    <t>夏清武</t>
  </si>
  <si>
    <t>440222********001X</t>
  </si>
  <si>
    <t>137****4759</t>
  </si>
  <si>
    <t>兴仁村</t>
  </si>
  <si>
    <t>彭长优</t>
  </si>
  <si>
    <t>440222********2000</t>
  </si>
  <si>
    <t>134****9902</t>
  </si>
  <si>
    <t>群丰村饶屋、曾屋小组</t>
  </si>
  <si>
    <t>群丰村冯屋、上谢、下谢小组</t>
  </si>
  <si>
    <t>始兴青禾农业科技发展有限公司</t>
  </si>
  <si>
    <t>914402********RYXY</t>
  </si>
  <si>
    <t>群丰村饶屋、曾屋、谭屋小组</t>
  </si>
  <si>
    <t>赖香全</t>
  </si>
  <si>
    <t>440222********2914</t>
  </si>
  <si>
    <t>135****9479</t>
  </si>
  <si>
    <t>南方村澄坑五组</t>
  </si>
  <si>
    <t>伍浩</t>
  </si>
  <si>
    <t>440222********2910</t>
  </si>
  <si>
    <t>152****4875</t>
  </si>
  <si>
    <t>石下村广源农场</t>
  </si>
  <si>
    <t>朱定林</t>
  </si>
  <si>
    <t>440222********0913</t>
  </si>
  <si>
    <t>134****4648</t>
  </si>
  <si>
    <t>石下村白一、白二小组</t>
  </si>
  <si>
    <t>石下村铜三小组</t>
  </si>
  <si>
    <t>李功跃</t>
  </si>
  <si>
    <t>430421********6130</t>
  </si>
  <si>
    <t>135****4795</t>
  </si>
  <si>
    <t>石下村坪李小组</t>
  </si>
  <si>
    <t>卢德福</t>
  </si>
  <si>
    <t>137****3263</t>
  </si>
  <si>
    <t>石下村新富小组</t>
  </si>
  <si>
    <t>李志生</t>
  </si>
  <si>
    <t>440222********1014</t>
  </si>
  <si>
    <t>135****7931</t>
  </si>
  <si>
    <t>石下村何屋小组</t>
  </si>
  <si>
    <t>何婷</t>
  </si>
  <si>
    <t>440222********1027</t>
  </si>
  <si>
    <t>137****9626</t>
  </si>
  <si>
    <t>石下村大围小组</t>
  </si>
  <si>
    <t>谢小山</t>
  </si>
  <si>
    <t>440222********1012</t>
  </si>
  <si>
    <t>136****1679</t>
  </si>
  <si>
    <t>石下村刘屋二小组</t>
  </si>
  <si>
    <t>刘锡柱</t>
  </si>
  <si>
    <t>440222********1019</t>
  </si>
  <si>
    <t>135****2092</t>
  </si>
  <si>
    <t>李银峰</t>
  </si>
  <si>
    <t>440222********102X</t>
  </si>
  <si>
    <t>151****7539</t>
  </si>
  <si>
    <t>澄江镇</t>
  </si>
  <si>
    <t>澄江村村民委员会</t>
  </si>
  <si>
    <t>黄德万</t>
  </si>
  <si>
    <t>440222********2213</t>
  </si>
  <si>
    <t>137****4128</t>
  </si>
  <si>
    <t>黄春梅</t>
  </si>
  <si>
    <t>440222********222X</t>
  </si>
  <si>
    <t>134****6170</t>
  </si>
  <si>
    <t>暖田村村民委员会</t>
  </si>
  <si>
    <t>始兴县澄江镇暖田经济联合社</t>
  </si>
  <si>
    <t>440222********2219</t>
  </si>
  <si>
    <t>152****2285</t>
  </si>
  <si>
    <t>暖田村暖二</t>
  </si>
  <si>
    <t>池东明</t>
  </si>
  <si>
    <t>440222********2214</t>
  </si>
  <si>
    <t>159****1018</t>
  </si>
  <si>
    <t>暖田村晓外</t>
  </si>
  <si>
    <t>雷剑林</t>
  </si>
  <si>
    <t>440222********2259</t>
  </si>
  <si>
    <t>136****2316</t>
  </si>
  <si>
    <t>暖田村甘三</t>
  </si>
  <si>
    <t>雷国森</t>
  </si>
  <si>
    <t>440222********2258</t>
  </si>
  <si>
    <t>137****4423</t>
  </si>
  <si>
    <t>四村经济联合社</t>
  </si>
  <si>
    <t>始兴县澄江镇四村经济联合社</t>
  </si>
  <si>
    <t>139****1569</t>
  </si>
  <si>
    <t>善亨村村民委员会</t>
  </si>
  <si>
    <t>黄振林</t>
  </si>
  <si>
    <t>134****8638</t>
  </si>
  <si>
    <t>始兴县澄江镇善亨经济联合社</t>
  </si>
  <si>
    <t>159****4316</t>
  </si>
  <si>
    <t>黄妃凤</t>
  </si>
  <si>
    <t>440222********2222</t>
  </si>
  <si>
    <t>139****7956</t>
  </si>
  <si>
    <t>铁寨村村民委员会</t>
  </si>
  <si>
    <t>始兴县铁寨强村富民农业发展有限公司</t>
  </si>
  <si>
    <t>440222********2215</t>
  </si>
  <si>
    <t>158****1213</t>
  </si>
  <si>
    <t>罗坝镇</t>
  </si>
  <si>
    <t>角田村老围组</t>
  </si>
  <si>
    <t>陈锐</t>
  </si>
  <si>
    <t>440222********1916</t>
  </si>
  <si>
    <t>158****6878</t>
  </si>
  <si>
    <t>角田村谢屋组</t>
  </si>
  <si>
    <t>谢金山</t>
  </si>
  <si>
    <t>440105********5753</t>
  </si>
  <si>
    <t>136****6007</t>
  </si>
  <si>
    <t>角田村瑶前排组</t>
  </si>
  <si>
    <t>陈银梅</t>
  </si>
  <si>
    <t>440222********1943</t>
  </si>
  <si>
    <t>136****1173</t>
  </si>
  <si>
    <t>角田村寨下组</t>
  </si>
  <si>
    <t>吕永发</t>
  </si>
  <si>
    <t>136****9968</t>
  </si>
  <si>
    <t>角田村赖屋组</t>
  </si>
  <si>
    <t>林祥高</t>
  </si>
  <si>
    <t>136****1938</t>
  </si>
  <si>
    <t>燎原村</t>
  </si>
  <si>
    <t>李为君</t>
  </si>
  <si>
    <t>440222********1919</t>
  </si>
  <si>
    <t>159****7212</t>
  </si>
  <si>
    <t>始兴县罗坝镇强镇富村现代农业发展有限公司</t>
  </si>
  <si>
    <t>914402********Y70N</t>
  </si>
  <si>
    <t>189****6649</t>
  </si>
  <si>
    <t>卢德彬</t>
  </si>
  <si>
    <t>139****0656</t>
  </si>
  <si>
    <t>李建东</t>
  </si>
  <si>
    <t>440222********035X</t>
  </si>
  <si>
    <t>158****6465</t>
  </si>
  <si>
    <t>雷祖华</t>
  </si>
  <si>
    <t>152****3335</t>
  </si>
  <si>
    <t>137****7299</t>
  </si>
  <si>
    <t>淋头村</t>
  </si>
  <si>
    <t>卢道强</t>
  </si>
  <si>
    <t>134****8402</t>
  </si>
  <si>
    <t>上岗村大园组</t>
  </si>
  <si>
    <t>卢军民</t>
  </si>
  <si>
    <t>156****6659</t>
  </si>
  <si>
    <t>上岗村背坪组</t>
  </si>
  <si>
    <t>上岗村中堂组等</t>
  </si>
  <si>
    <t>田心村热一组</t>
  </si>
  <si>
    <t>卢善忠</t>
  </si>
  <si>
    <t>440222********3018</t>
  </si>
  <si>
    <t>159****3680</t>
  </si>
  <si>
    <t>上营村下何屋</t>
  </si>
  <si>
    <t>上营村上二组</t>
  </si>
  <si>
    <t>刘德明</t>
  </si>
  <si>
    <t>440222********0019</t>
  </si>
  <si>
    <t>136****1188</t>
  </si>
  <si>
    <t>深渡水</t>
  </si>
  <si>
    <t>深渡水村、禾花塘</t>
  </si>
  <si>
    <t>440222********672</t>
  </si>
  <si>
    <t>水稻</t>
  </si>
  <si>
    <t>司前镇</t>
  </si>
  <si>
    <t>黄沙村、温下村、月武村</t>
  </si>
  <si>
    <t>游志锋</t>
  </si>
  <si>
    <t>440222********2412</t>
  </si>
  <si>
    <t>159****3816</t>
  </si>
  <si>
    <t>温下村沙河组</t>
  </si>
  <si>
    <t>温有胜</t>
  </si>
  <si>
    <t>440222********2453</t>
  </si>
  <si>
    <t>135****2128</t>
  </si>
  <si>
    <t>月武村杨屋组</t>
  </si>
  <si>
    <t>杨海鑫</t>
  </si>
  <si>
    <t>440222********2416</t>
  </si>
  <si>
    <t>137****9736</t>
  </si>
  <si>
    <t>隘子镇</t>
  </si>
  <si>
    <t>五一村</t>
  </si>
  <si>
    <t>李鑫</t>
  </si>
  <si>
    <t>360729********0318</t>
  </si>
  <si>
    <t>157****0007</t>
  </si>
  <si>
    <t>沙桥村、满堂村、石井村</t>
  </si>
  <si>
    <t>广东省九龄故里农业科技发展有限公司</t>
  </si>
  <si>
    <t>440229********1628</t>
  </si>
  <si>
    <t>131****0188</t>
  </si>
  <si>
    <t>满堂村</t>
  </si>
  <si>
    <t>官见义</t>
  </si>
  <si>
    <t>440222********2613</t>
  </si>
  <si>
    <t>137****8288</t>
  </si>
  <si>
    <t>风度村</t>
  </si>
  <si>
    <t>张光福</t>
  </si>
  <si>
    <t>440222********2619</t>
  </si>
  <si>
    <t>138****9999</t>
  </si>
  <si>
    <t>风度村三组</t>
  </si>
  <si>
    <t>联丰村隔口组</t>
  </si>
  <si>
    <t>曾文胜</t>
  </si>
  <si>
    <t>440222********2611</t>
  </si>
  <si>
    <t>136****4163</t>
  </si>
  <si>
    <t>种植水稻50亩以上补助 小计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</si>
</sst>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&quot;都&quot;&quot;塘&quot;&quot;村&quot;@"/>
    <numFmt numFmtId="177" formatCode="&quot;涝&quot;&quot;洲&quot;&quot;水&quot;&quot;村&quot;@"/>
  </numFmts>
  <fonts count="31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6"/>
      <color theme="1"/>
      <name val="黑体"/>
      <charset val="134"/>
    </font>
    <font>
      <sz val="14"/>
      <color theme="1"/>
      <name val="仿宋_GB2312"/>
      <charset val="134"/>
    </font>
    <font>
      <sz val="14"/>
      <name val="仿宋_GB2312"/>
      <charset val="134"/>
    </font>
    <font>
      <sz val="14"/>
      <color rgb="FFFF0000"/>
      <name val="仿宋_GB2312"/>
      <charset val="134"/>
    </font>
    <font>
      <sz val="14"/>
      <color theme="1"/>
      <name val="宋体"/>
      <charset val="134"/>
      <scheme val="minor"/>
    </font>
    <font>
      <b/>
      <sz val="12"/>
      <name val="宋体"/>
      <charset val="134"/>
    </font>
    <font>
      <sz val="14"/>
      <name val="宋体"/>
      <charset val="134"/>
    </font>
    <font>
      <sz val="18"/>
      <color theme="1"/>
      <name val="宋体"/>
      <charset val="134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22"/>
      <color theme="1"/>
      <name val="方正小标宋简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6" borderId="9" applyNumberFormat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6" fillId="0" borderId="1" xfId="0" applyNumberFormat="1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9"/>
  <sheetViews>
    <sheetView tabSelected="1" zoomScale="90" zoomScaleNormal="90" topLeftCell="A204" workbookViewId="0">
      <selection activeCell="G219" sqref="G219"/>
    </sheetView>
  </sheetViews>
  <sheetFormatPr defaultColWidth="8.89166666666667" defaultRowHeight="13.5"/>
  <cols>
    <col min="1" max="1" width="13.0083333333333" customWidth="1"/>
    <col min="2" max="2" width="13.4916666666667" customWidth="1"/>
    <col min="3" max="3" width="23.325" customWidth="1"/>
    <col min="4" max="4" width="24.575" customWidth="1"/>
    <col min="5" max="5" width="27.125" customWidth="1"/>
    <col min="6" max="6" width="18.7416666666667" customWidth="1"/>
    <col min="7" max="7" width="24.5916666666667" customWidth="1"/>
    <col min="8" max="8" width="22.85" customWidth="1"/>
    <col min="9" max="9" width="22.6416666666667" customWidth="1"/>
    <col min="10" max="10" width="21.2583333333333" style="1" customWidth="1"/>
  </cols>
  <sheetData>
    <row r="1" ht="46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4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45" customHeight="1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8" t="s">
        <v>11</v>
      </c>
    </row>
    <row r="4" ht="40" customHeight="1" spans="1:10">
      <c r="A4" s="4">
        <v>1</v>
      </c>
      <c r="B4" s="4" t="s">
        <v>12</v>
      </c>
      <c r="C4" s="4" t="s">
        <v>13</v>
      </c>
      <c r="D4" s="4" t="s">
        <v>14</v>
      </c>
      <c r="E4" s="4" t="s">
        <v>15</v>
      </c>
      <c r="F4" s="4" t="s">
        <v>16</v>
      </c>
      <c r="G4" s="4">
        <v>192</v>
      </c>
      <c r="H4" s="4">
        <v>200</v>
      </c>
      <c r="I4" s="4">
        <f t="shared" ref="I4:I67" si="0">H4*G4</f>
        <v>38400</v>
      </c>
      <c r="J4" s="4" t="s">
        <v>17</v>
      </c>
    </row>
    <row r="5" ht="40" customHeight="1" spans="1:10">
      <c r="A5" s="4">
        <v>2</v>
      </c>
      <c r="B5" s="4" t="s">
        <v>12</v>
      </c>
      <c r="C5" s="4" t="s">
        <v>18</v>
      </c>
      <c r="D5" s="4" t="s">
        <v>19</v>
      </c>
      <c r="E5" s="4" t="s">
        <v>20</v>
      </c>
      <c r="F5" s="4" t="s">
        <v>16</v>
      </c>
      <c r="G5" s="4">
        <v>175.41</v>
      </c>
      <c r="H5" s="4">
        <v>200</v>
      </c>
      <c r="I5" s="4">
        <f t="shared" si="0"/>
        <v>35082</v>
      </c>
      <c r="J5" s="4" t="s">
        <v>21</v>
      </c>
    </row>
    <row r="6" ht="40" customHeight="1" spans="1:10">
      <c r="A6" s="4">
        <v>3</v>
      </c>
      <c r="B6" s="4" t="s">
        <v>12</v>
      </c>
      <c r="C6" s="4" t="s">
        <v>22</v>
      </c>
      <c r="D6" s="4" t="s">
        <v>23</v>
      </c>
      <c r="E6" s="4" t="s">
        <v>24</v>
      </c>
      <c r="F6" s="4" t="s">
        <v>16</v>
      </c>
      <c r="G6" s="4">
        <v>53</v>
      </c>
      <c r="H6" s="4">
        <v>200</v>
      </c>
      <c r="I6" s="4">
        <f t="shared" si="0"/>
        <v>10600</v>
      </c>
      <c r="J6" s="4" t="s">
        <v>25</v>
      </c>
    </row>
    <row r="7" ht="40" customHeight="1" spans="1:10">
      <c r="A7" s="4">
        <v>4</v>
      </c>
      <c r="B7" s="4" t="s">
        <v>12</v>
      </c>
      <c r="C7" s="4" t="s">
        <v>26</v>
      </c>
      <c r="D7" s="4" t="s">
        <v>27</v>
      </c>
      <c r="E7" s="4" t="s">
        <v>28</v>
      </c>
      <c r="F7" s="4" t="s">
        <v>16</v>
      </c>
      <c r="G7" s="4">
        <v>103.65</v>
      </c>
      <c r="H7" s="4">
        <v>200</v>
      </c>
      <c r="I7" s="4">
        <f t="shared" si="0"/>
        <v>20730</v>
      </c>
      <c r="J7" s="4" t="s">
        <v>29</v>
      </c>
    </row>
    <row r="8" ht="40" customHeight="1" spans="1:10">
      <c r="A8" s="4">
        <v>5</v>
      </c>
      <c r="B8" s="4" t="s">
        <v>12</v>
      </c>
      <c r="C8" s="4" t="s">
        <v>30</v>
      </c>
      <c r="D8" s="4" t="s">
        <v>31</v>
      </c>
      <c r="E8" s="4" t="s">
        <v>32</v>
      </c>
      <c r="F8" s="4" t="s">
        <v>16</v>
      </c>
      <c r="G8" s="4">
        <v>93.28</v>
      </c>
      <c r="H8" s="4">
        <v>200</v>
      </c>
      <c r="I8" s="4">
        <f t="shared" si="0"/>
        <v>18656</v>
      </c>
      <c r="J8" s="4" t="s">
        <v>33</v>
      </c>
    </row>
    <row r="9" ht="40" customHeight="1" spans="1:10">
      <c r="A9" s="4">
        <v>6</v>
      </c>
      <c r="B9" s="5" t="s">
        <v>34</v>
      </c>
      <c r="C9" s="5" t="s">
        <v>35</v>
      </c>
      <c r="D9" s="5" t="s">
        <v>36</v>
      </c>
      <c r="E9" s="5" t="s">
        <v>37</v>
      </c>
      <c r="F9" s="5" t="s">
        <v>16</v>
      </c>
      <c r="G9" s="5">
        <v>113</v>
      </c>
      <c r="H9" s="5">
        <v>200</v>
      </c>
      <c r="I9" s="4">
        <f t="shared" si="0"/>
        <v>22600</v>
      </c>
      <c r="J9" s="5" t="s">
        <v>38</v>
      </c>
    </row>
    <row r="10" ht="40" customHeight="1" spans="1:10">
      <c r="A10" s="4">
        <v>7</v>
      </c>
      <c r="B10" s="5" t="s">
        <v>34</v>
      </c>
      <c r="C10" s="5" t="s">
        <v>39</v>
      </c>
      <c r="D10" s="5" t="s">
        <v>40</v>
      </c>
      <c r="E10" s="5" t="s">
        <v>41</v>
      </c>
      <c r="F10" s="5" t="s">
        <v>16</v>
      </c>
      <c r="G10" s="5">
        <v>61</v>
      </c>
      <c r="H10" s="5">
        <v>200</v>
      </c>
      <c r="I10" s="4">
        <f t="shared" si="0"/>
        <v>12200</v>
      </c>
      <c r="J10" s="5" t="s">
        <v>42</v>
      </c>
    </row>
    <row r="11" ht="40" customHeight="1" spans="1:10">
      <c r="A11" s="4">
        <v>8</v>
      </c>
      <c r="B11" s="5" t="s">
        <v>34</v>
      </c>
      <c r="C11" s="5" t="s">
        <v>39</v>
      </c>
      <c r="D11" s="5" t="s">
        <v>43</v>
      </c>
      <c r="E11" s="5" t="s">
        <v>44</v>
      </c>
      <c r="F11" s="5" t="s">
        <v>16</v>
      </c>
      <c r="G11" s="5">
        <v>71</v>
      </c>
      <c r="H11" s="5">
        <v>200</v>
      </c>
      <c r="I11" s="4">
        <f t="shared" si="0"/>
        <v>14200</v>
      </c>
      <c r="J11" s="5" t="s">
        <v>45</v>
      </c>
    </row>
    <row r="12" ht="40" customHeight="1" spans="1:10">
      <c r="A12" s="4">
        <v>9</v>
      </c>
      <c r="B12" s="5" t="s">
        <v>34</v>
      </c>
      <c r="C12" s="5" t="s">
        <v>46</v>
      </c>
      <c r="D12" s="5" t="s">
        <v>47</v>
      </c>
      <c r="E12" s="5" t="s">
        <v>48</v>
      </c>
      <c r="F12" s="5" t="s">
        <v>16</v>
      </c>
      <c r="G12" s="5">
        <v>100.34</v>
      </c>
      <c r="H12" s="5">
        <v>200</v>
      </c>
      <c r="I12" s="4">
        <f t="shared" si="0"/>
        <v>20068</v>
      </c>
      <c r="J12" s="5" t="s">
        <v>49</v>
      </c>
    </row>
    <row r="13" ht="40" customHeight="1" spans="1:10">
      <c r="A13" s="4">
        <v>10</v>
      </c>
      <c r="B13" s="5" t="s">
        <v>34</v>
      </c>
      <c r="C13" s="5" t="s">
        <v>50</v>
      </c>
      <c r="D13" s="5" t="s">
        <v>51</v>
      </c>
      <c r="E13" s="5" t="s">
        <v>52</v>
      </c>
      <c r="F13" s="5" t="s">
        <v>16</v>
      </c>
      <c r="G13" s="5">
        <v>70.37</v>
      </c>
      <c r="H13" s="5">
        <v>200</v>
      </c>
      <c r="I13" s="4">
        <f t="shared" si="0"/>
        <v>14074</v>
      </c>
      <c r="J13" s="5" t="s">
        <v>53</v>
      </c>
    </row>
    <row r="14" ht="40" customHeight="1" spans="1:10">
      <c r="A14" s="4">
        <v>11</v>
      </c>
      <c r="B14" s="5" t="s">
        <v>34</v>
      </c>
      <c r="C14" s="5" t="s">
        <v>54</v>
      </c>
      <c r="D14" s="5" t="s">
        <v>55</v>
      </c>
      <c r="E14" s="5" t="s">
        <v>56</v>
      </c>
      <c r="F14" s="5" t="s">
        <v>16</v>
      </c>
      <c r="G14" s="5">
        <v>90.23</v>
      </c>
      <c r="H14" s="5">
        <v>200</v>
      </c>
      <c r="I14" s="4">
        <f t="shared" si="0"/>
        <v>18046</v>
      </c>
      <c r="J14" s="5" t="s">
        <v>57</v>
      </c>
    </row>
    <row r="15" ht="40" customHeight="1" spans="1:10">
      <c r="A15" s="4">
        <v>12</v>
      </c>
      <c r="B15" s="5" t="s">
        <v>34</v>
      </c>
      <c r="C15" s="5" t="s">
        <v>58</v>
      </c>
      <c r="D15" s="5" t="s">
        <v>59</v>
      </c>
      <c r="E15" s="5" t="s">
        <v>60</v>
      </c>
      <c r="F15" s="5" t="s">
        <v>16</v>
      </c>
      <c r="G15" s="5">
        <v>58.09</v>
      </c>
      <c r="H15" s="5">
        <v>200</v>
      </c>
      <c r="I15" s="4">
        <f t="shared" si="0"/>
        <v>11618</v>
      </c>
      <c r="J15" s="5" t="s">
        <v>61</v>
      </c>
    </row>
    <row r="16" ht="40" customHeight="1" spans="1:10">
      <c r="A16" s="4">
        <v>13</v>
      </c>
      <c r="B16" s="5" t="s">
        <v>34</v>
      </c>
      <c r="C16" s="5" t="s">
        <v>62</v>
      </c>
      <c r="D16" s="5" t="s">
        <v>63</v>
      </c>
      <c r="E16" s="5" t="s">
        <v>41</v>
      </c>
      <c r="F16" s="5" t="s">
        <v>16</v>
      </c>
      <c r="G16" s="5">
        <v>60.3</v>
      </c>
      <c r="H16" s="5">
        <v>200</v>
      </c>
      <c r="I16" s="4">
        <f t="shared" si="0"/>
        <v>12060</v>
      </c>
      <c r="J16" s="5" t="s">
        <v>64</v>
      </c>
    </row>
    <row r="17" ht="40" customHeight="1" spans="1:10">
      <c r="A17" s="4">
        <v>14</v>
      </c>
      <c r="B17" s="5" t="s">
        <v>34</v>
      </c>
      <c r="C17" s="5" t="s">
        <v>65</v>
      </c>
      <c r="D17" s="5" t="s">
        <v>66</v>
      </c>
      <c r="E17" s="5" t="s">
        <v>67</v>
      </c>
      <c r="F17" s="5" t="s">
        <v>16</v>
      </c>
      <c r="G17" s="5">
        <v>54.76</v>
      </c>
      <c r="H17" s="5">
        <v>200</v>
      </c>
      <c r="I17" s="4">
        <f t="shared" si="0"/>
        <v>10952</v>
      </c>
      <c r="J17" s="5" t="s">
        <v>68</v>
      </c>
    </row>
    <row r="18" ht="40" customHeight="1" spans="1:10">
      <c r="A18" s="4">
        <v>15</v>
      </c>
      <c r="B18" s="5" t="s">
        <v>34</v>
      </c>
      <c r="C18" s="5" t="s">
        <v>69</v>
      </c>
      <c r="D18" s="5" t="s">
        <v>70</v>
      </c>
      <c r="E18" s="5" t="s">
        <v>67</v>
      </c>
      <c r="F18" s="5" t="s">
        <v>16</v>
      </c>
      <c r="G18" s="5">
        <v>71</v>
      </c>
      <c r="H18" s="5">
        <v>200</v>
      </c>
      <c r="I18" s="4">
        <f t="shared" si="0"/>
        <v>14200</v>
      </c>
      <c r="J18" s="5" t="s">
        <v>71</v>
      </c>
    </row>
    <row r="19" ht="40" customHeight="1" spans="1:10">
      <c r="A19" s="4">
        <v>16</v>
      </c>
      <c r="B19" s="5" t="s">
        <v>34</v>
      </c>
      <c r="C19" s="5" t="s">
        <v>72</v>
      </c>
      <c r="D19" s="5" t="s">
        <v>73</v>
      </c>
      <c r="E19" s="5" t="s">
        <v>74</v>
      </c>
      <c r="F19" s="5" t="s">
        <v>16</v>
      </c>
      <c r="G19" s="5">
        <v>74.5</v>
      </c>
      <c r="H19" s="5">
        <v>200</v>
      </c>
      <c r="I19" s="4">
        <f t="shared" si="0"/>
        <v>14900</v>
      </c>
      <c r="J19" s="5" t="s">
        <v>75</v>
      </c>
    </row>
    <row r="20" ht="40" customHeight="1" spans="1:10">
      <c r="A20" s="4">
        <v>17</v>
      </c>
      <c r="B20" s="5" t="s">
        <v>34</v>
      </c>
      <c r="C20" s="5" t="s">
        <v>76</v>
      </c>
      <c r="D20" s="5" t="s">
        <v>77</v>
      </c>
      <c r="E20" s="5" t="s">
        <v>78</v>
      </c>
      <c r="F20" s="5" t="s">
        <v>16</v>
      </c>
      <c r="G20" s="5">
        <v>203</v>
      </c>
      <c r="H20" s="5">
        <v>200</v>
      </c>
      <c r="I20" s="4">
        <f t="shared" si="0"/>
        <v>40600</v>
      </c>
      <c r="J20" s="5" t="s">
        <v>79</v>
      </c>
    </row>
    <row r="21" ht="40" customHeight="1" spans="1:10">
      <c r="A21" s="4">
        <v>18</v>
      </c>
      <c r="B21" s="5" t="s">
        <v>34</v>
      </c>
      <c r="C21" s="5" t="s">
        <v>80</v>
      </c>
      <c r="D21" s="5" t="s">
        <v>81</v>
      </c>
      <c r="E21" s="5" t="s">
        <v>82</v>
      </c>
      <c r="F21" s="5" t="s">
        <v>16</v>
      </c>
      <c r="G21" s="5">
        <v>184</v>
      </c>
      <c r="H21" s="5">
        <v>200</v>
      </c>
      <c r="I21" s="4">
        <f t="shared" si="0"/>
        <v>36800</v>
      </c>
      <c r="J21" s="5" t="s">
        <v>83</v>
      </c>
    </row>
    <row r="22" ht="40" customHeight="1" spans="1:10">
      <c r="A22" s="4">
        <v>19</v>
      </c>
      <c r="B22" s="5" t="s">
        <v>34</v>
      </c>
      <c r="C22" s="5" t="s">
        <v>84</v>
      </c>
      <c r="D22" s="5" t="s">
        <v>85</v>
      </c>
      <c r="E22" s="5" t="s">
        <v>82</v>
      </c>
      <c r="F22" s="5" t="s">
        <v>16</v>
      </c>
      <c r="G22" s="5">
        <v>56</v>
      </c>
      <c r="H22" s="5">
        <v>200</v>
      </c>
      <c r="I22" s="4">
        <f t="shared" si="0"/>
        <v>11200</v>
      </c>
      <c r="J22" s="5" t="s">
        <v>86</v>
      </c>
    </row>
    <row r="23" ht="40" customHeight="1" spans="1:10">
      <c r="A23" s="4">
        <v>20</v>
      </c>
      <c r="B23" s="5" t="s">
        <v>34</v>
      </c>
      <c r="C23" s="5" t="s">
        <v>87</v>
      </c>
      <c r="D23" s="5" t="s">
        <v>88</v>
      </c>
      <c r="E23" s="5" t="s">
        <v>89</v>
      </c>
      <c r="F23" s="5" t="s">
        <v>16</v>
      </c>
      <c r="G23" s="5">
        <v>57.2</v>
      </c>
      <c r="H23" s="5">
        <v>200</v>
      </c>
      <c r="I23" s="4">
        <f t="shared" si="0"/>
        <v>11440</v>
      </c>
      <c r="J23" s="5" t="s">
        <v>90</v>
      </c>
    </row>
    <row r="24" ht="40" customHeight="1" spans="1:10">
      <c r="A24" s="4">
        <v>21</v>
      </c>
      <c r="B24" s="5" t="s">
        <v>34</v>
      </c>
      <c r="C24" s="6" t="s">
        <v>91</v>
      </c>
      <c r="D24" s="5" t="s">
        <v>92</v>
      </c>
      <c r="E24" s="5" t="s">
        <v>93</v>
      </c>
      <c r="F24" s="5" t="s">
        <v>16</v>
      </c>
      <c r="G24" s="5">
        <v>69.84</v>
      </c>
      <c r="H24" s="5">
        <v>200</v>
      </c>
      <c r="I24" s="4">
        <f t="shared" si="0"/>
        <v>13968</v>
      </c>
      <c r="J24" s="5" t="s">
        <v>94</v>
      </c>
    </row>
    <row r="25" ht="40" customHeight="1" spans="1:10">
      <c r="A25" s="4">
        <v>22</v>
      </c>
      <c r="B25" s="5" t="s">
        <v>34</v>
      </c>
      <c r="C25" s="6" t="s">
        <v>91</v>
      </c>
      <c r="D25" s="5" t="s">
        <v>95</v>
      </c>
      <c r="E25" s="5" t="s">
        <v>96</v>
      </c>
      <c r="F25" s="5" t="s">
        <v>16</v>
      </c>
      <c r="G25" s="5">
        <v>63</v>
      </c>
      <c r="H25" s="5">
        <v>200</v>
      </c>
      <c r="I25" s="4">
        <f t="shared" si="0"/>
        <v>12600</v>
      </c>
      <c r="J25" s="5" t="s">
        <v>97</v>
      </c>
    </row>
    <row r="26" ht="40" customHeight="1" spans="1:10">
      <c r="A26" s="4">
        <v>23</v>
      </c>
      <c r="B26" s="5" t="s">
        <v>34</v>
      </c>
      <c r="C26" s="6" t="s">
        <v>98</v>
      </c>
      <c r="D26" s="5" t="s">
        <v>99</v>
      </c>
      <c r="E26" s="5" t="s">
        <v>100</v>
      </c>
      <c r="F26" s="5" t="s">
        <v>16</v>
      </c>
      <c r="G26" s="5">
        <v>92.96</v>
      </c>
      <c r="H26" s="5">
        <v>200</v>
      </c>
      <c r="I26" s="4">
        <f t="shared" si="0"/>
        <v>18592</v>
      </c>
      <c r="J26" s="5" t="s">
        <v>101</v>
      </c>
    </row>
    <row r="27" ht="40" customHeight="1" spans="1:10">
      <c r="A27" s="4">
        <v>24</v>
      </c>
      <c r="B27" s="5" t="s">
        <v>34</v>
      </c>
      <c r="C27" s="6" t="s">
        <v>102</v>
      </c>
      <c r="D27" s="5" t="s">
        <v>103</v>
      </c>
      <c r="E27" s="5" t="s">
        <v>104</v>
      </c>
      <c r="F27" s="5" t="s">
        <v>16</v>
      </c>
      <c r="G27" s="5">
        <f>60.46-0.29</f>
        <v>60.17</v>
      </c>
      <c r="H27" s="5">
        <v>200</v>
      </c>
      <c r="I27" s="4">
        <f t="shared" si="0"/>
        <v>12034</v>
      </c>
      <c r="J27" s="5" t="s">
        <v>105</v>
      </c>
    </row>
    <row r="28" ht="40" customHeight="1" spans="1:10">
      <c r="A28" s="4">
        <v>25</v>
      </c>
      <c r="B28" s="5" t="s">
        <v>34</v>
      </c>
      <c r="C28" s="6" t="s">
        <v>102</v>
      </c>
      <c r="D28" s="5" t="s">
        <v>106</v>
      </c>
      <c r="E28" s="5" t="s">
        <v>37</v>
      </c>
      <c r="F28" s="5" t="s">
        <v>16</v>
      </c>
      <c r="G28" s="5">
        <f>57.99-0.79</f>
        <v>57.2</v>
      </c>
      <c r="H28" s="5">
        <v>200</v>
      </c>
      <c r="I28" s="4">
        <f t="shared" si="0"/>
        <v>11440</v>
      </c>
      <c r="J28" s="5" t="s">
        <v>107</v>
      </c>
    </row>
    <row r="29" ht="40" customHeight="1" spans="1:10">
      <c r="A29" s="4">
        <v>26</v>
      </c>
      <c r="B29" s="5" t="s">
        <v>34</v>
      </c>
      <c r="C29" s="6" t="s">
        <v>108</v>
      </c>
      <c r="D29" s="5" t="s">
        <v>109</v>
      </c>
      <c r="E29" s="5" t="s">
        <v>44</v>
      </c>
      <c r="F29" s="5" t="s">
        <v>16</v>
      </c>
      <c r="G29" s="5">
        <v>51.06</v>
      </c>
      <c r="H29" s="5">
        <v>200</v>
      </c>
      <c r="I29" s="4">
        <f t="shared" si="0"/>
        <v>10212</v>
      </c>
      <c r="J29" s="5" t="s">
        <v>110</v>
      </c>
    </row>
    <row r="30" ht="40" customHeight="1" spans="1:10">
      <c r="A30" s="4">
        <v>27</v>
      </c>
      <c r="B30" s="5" t="s">
        <v>34</v>
      </c>
      <c r="C30" s="6" t="s">
        <v>102</v>
      </c>
      <c r="D30" s="5" t="s">
        <v>111</v>
      </c>
      <c r="E30" s="5" t="s">
        <v>112</v>
      </c>
      <c r="F30" s="5" t="s">
        <v>16</v>
      </c>
      <c r="G30" s="5">
        <f>85.2-0.32</f>
        <v>84.88</v>
      </c>
      <c r="H30" s="5">
        <v>200</v>
      </c>
      <c r="I30" s="4">
        <f t="shared" si="0"/>
        <v>16976</v>
      </c>
      <c r="J30" s="5" t="s">
        <v>113</v>
      </c>
    </row>
    <row r="31" ht="40" customHeight="1" spans="1:10">
      <c r="A31" s="4">
        <v>28</v>
      </c>
      <c r="B31" s="5" t="s">
        <v>34</v>
      </c>
      <c r="C31" s="6" t="s">
        <v>114</v>
      </c>
      <c r="D31" s="5" t="s">
        <v>115</v>
      </c>
      <c r="E31" s="5" t="s">
        <v>116</v>
      </c>
      <c r="F31" s="5" t="s">
        <v>16</v>
      </c>
      <c r="G31" s="5">
        <v>56.01</v>
      </c>
      <c r="H31" s="5">
        <v>200</v>
      </c>
      <c r="I31" s="4">
        <f t="shared" si="0"/>
        <v>11202</v>
      </c>
      <c r="J31" s="5" t="s">
        <v>117</v>
      </c>
    </row>
    <row r="32" ht="40" customHeight="1" spans="1:10">
      <c r="A32" s="4">
        <v>29</v>
      </c>
      <c r="B32" s="5" t="s">
        <v>34</v>
      </c>
      <c r="C32" s="6" t="s">
        <v>102</v>
      </c>
      <c r="D32" s="5" t="s">
        <v>118</v>
      </c>
      <c r="E32" s="5" t="s">
        <v>119</v>
      </c>
      <c r="F32" s="5" t="s">
        <v>16</v>
      </c>
      <c r="G32" s="5">
        <f>55-0.7</f>
        <v>54.3</v>
      </c>
      <c r="H32" s="5">
        <v>200</v>
      </c>
      <c r="I32" s="4">
        <f t="shared" si="0"/>
        <v>10860</v>
      </c>
      <c r="J32" s="5" t="s">
        <v>120</v>
      </c>
    </row>
    <row r="33" ht="40" customHeight="1" spans="1:10">
      <c r="A33" s="4">
        <v>30</v>
      </c>
      <c r="B33" s="5" t="s">
        <v>34</v>
      </c>
      <c r="C33" s="6" t="s">
        <v>102</v>
      </c>
      <c r="D33" s="5" t="s">
        <v>121</v>
      </c>
      <c r="E33" s="5" t="s">
        <v>122</v>
      </c>
      <c r="F33" s="5" t="s">
        <v>16</v>
      </c>
      <c r="G33" s="5">
        <f>97.5-0.06</f>
        <v>97.44</v>
      </c>
      <c r="H33" s="5">
        <v>200</v>
      </c>
      <c r="I33" s="4">
        <f t="shared" si="0"/>
        <v>19488</v>
      </c>
      <c r="J33" s="5" t="s">
        <v>123</v>
      </c>
    </row>
    <row r="34" ht="40" customHeight="1" spans="1:10">
      <c r="A34" s="4">
        <v>31</v>
      </c>
      <c r="B34" s="5" t="s">
        <v>34</v>
      </c>
      <c r="C34" s="6" t="s">
        <v>102</v>
      </c>
      <c r="D34" s="5" t="s">
        <v>124</v>
      </c>
      <c r="E34" s="5" t="s">
        <v>125</v>
      </c>
      <c r="F34" s="5" t="s">
        <v>16</v>
      </c>
      <c r="G34" s="5">
        <f>98.12-0.12</f>
        <v>98</v>
      </c>
      <c r="H34" s="5">
        <v>200</v>
      </c>
      <c r="I34" s="4">
        <f t="shared" si="0"/>
        <v>19600</v>
      </c>
      <c r="J34" s="5" t="s">
        <v>126</v>
      </c>
    </row>
    <row r="35" ht="40" customHeight="1" spans="1:10">
      <c r="A35" s="4">
        <v>32</v>
      </c>
      <c r="B35" s="5" t="s">
        <v>34</v>
      </c>
      <c r="C35" s="5" t="s">
        <v>127</v>
      </c>
      <c r="D35" s="5" t="s">
        <v>128</v>
      </c>
      <c r="E35" s="5" t="s">
        <v>129</v>
      </c>
      <c r="F35" s="5" t="s">
        <v>16</v>
      </c>
      <c r="G35" s="5">
        <v>105.36</v>
      </c>
      <c r="H35" s="5">
        <v>200</v>
      </c>
      <c r="I35" s="4">
        <f t="shared" si="0"/>
        <v>21072</v>
      </c>
      <c r="J35" s="5" t="s">
        <v>130</v>
      </c>
    </row>
    <row r="36" ht="40" customHeight="1" spans="1:10">
      <c r="A36" s="4">
        <v>33</v>
      </c>
      <c r="B36" s="5" t="s">
        <v>34</v>
      </c>
      <c r="C36" s="5" t="s">
        <v>131</v>
      </c>
      <c r="D36" s="5" t="s">
        <v>132</v>
      </c>
      <c r="E36" s="5" t="s">
        <v>133</v>
      </c>
      <c r="F36" s="5" t="s">
        <v>16</v>
      </c>
      <c r="G36" s="5">
        <v>52.7</v>
      </c>
      <c r="H36" s="5">
        <v>200</v>
      </c>
      <c r="I36" s="4">
        <f t="shared" si="0"/>
        <v>10540</v>
      </c>
      <c r="J36" s="5" t="s">
        <v>134</v>
      </c>
    </row>
    <row r="37" ht="40" customHeight="1" spans="1:10">
      <c r="A37" s="4">
        <v>34</v>
      </c>
      <c r="B37" s="5" t="s">
        <v>34</v>
      </c>
      <c r="C37" s="5" t="s">
        <v>127</v>
      </c>
      <c r="D37" s="5" t="s">
        <v>135</v>
      </c>
      <c r="E37" s="5" t="s">
        <v>136</v>
      </c>
      <c r="F37" s="5" t="s">
        <v>16</v>
      </c>
      <c r="G37" s="5">
        <v>76.27</v>
      </c>
      <c r="H37" s="5">
        <v>200</v>
      </c>
      <c r="I37" s="4">
        <f t="shared" si="0"/>
        <v>15254</v>
      </c>
      <c r="J37" s="5" t="s">
        <v>137</v>
      </c>
    </row>
    <row r="38" ht="40" customHeight="1" spans="1:10">
      <c r="A38" s="4">
        <v>35</v>
      </c>
      <c r="B38" s="5" t="s">
        <v>34</v>
      </c>
      <c r="C38" s="5" t="s">
        <v>138</v>
      </c>
      <c r="D38" s="5" t="s">
        <v>139</v>
      </c>
      <c r="E38" s="5" t="s">
        <v>140</v>
      </c>
      <c r="F38" s="5" t="s">
        <v>16</v>
      </c>
      <c r="G38" s="5">
        <v>56.75</v>
      </c>
      <c r="H38" s="5">
        <v>200</v>
      </c>
      <c r="I38" s="4">
        <f t="shared" si="0"/>
        <v>11350</v>
      </c>
      <c r="J38" s="5" t="s">
        <v>141</v>
      </c>
    </row>
    <row r="39" ht="40" customHeight="1" spans="1:10">
      <c r="A39" s="4">
        <v>36</v>
      </c>
      <c r="B39" s="5" t="s">
        <v>34</v>
      </c>
      <c r="C39" s="5" t="s">
        <v>142</v>
      </c>
      <c r="D39" s="5" t="s">
        <v>143</v>
      </c>
      <c r="E39" s="5" t="s">
        <v>125</v>
      </c>
      <c r="F39" s="5" t="s">
        <v>16</v>
      </c>
      <c r="G39" s="5">
        <v>60.42</v>
      </c>
      <c r="H39" s="5">
        <v>200</v>
      </c>
      <c r="I39" s="4">
        <f t="shared" si="0"/>
        <v>12084</v>
      </c>
      <c r="J39" s="5" t="s">
        <v>144</v>
      </c>
    </row>
    <row r="40" ht="40" customHeight="1" spans="1:10">
      <c r="A40" s="4">
        <v>37</v>
      </c>
      <c r="B40" s="5" t="s">
        <v>34</v>
      </c>
      <c r="C40" s="5" t="s">
        <v>145</v>
      </c>
      <c r="D40" s="5" t="s">
        <v>146</v>
      </c>
      <c r="E40" s="5" t="s">
        <v>32</v>
      </c>
      <c r="F40" s="5" t="s">
        <v>16</v>
      </c>
      <c r="G40" s="5">
        <v>65.3</v>
      </c>
      <c r="H40" s="5">
        <v>200</v>
      </c>
      <c r="I40" s="4">
        <f t="shared" si="0"/>
        <v>13060</v>
      </c>
      <c r="J40" s="5" t="s">
        <v>147</v>
      </c>
    </row>
    <row r="41" ht="40" customHeight="1" spans="1:10">
      <c r="A41" s="4">
        <v>38</v>
      </c>
      <c r="B41" s="5" t="s">
        <v>34</v>
      </c>
      <c r="C41" s="5" t="s">
        <v>148</v>
      </c>
      <c r="D41" s="5" t="s">
        <v>149</v>
      </c>
      <c r="E41" s="5" t="s">
        <v>150</v>
      </c>
      <c r="F41" s="5" t="s">
        <v>16</v>
      </c>
      <c r="G41" s="5">
        <v>56.5</v>
      </c>
      <c r="H41" s="5">
        <v>200</v>
      </c>
      <c r="I41" s="4">
        <f t="shared" si="0"/>
        <v>11300</v>
      </c>
      <c r="J41" s="5" t="s">
        <v>151</v>
      </c>
    </row>
    <row r="42" ht="40" customHeight="1" spans="1:10">
      <c r="A42" s="4">
        <v>39</v>
      </c>
      <c r="B42" s="5" t="s">
        <v>34</v>
      </c>
      <c r="C42" s="5" t="s">
        <v>148</v>
      </c>
      <c r="D42" s="5" t="s">
        <v>152</v>
      </c>
      <c r="E42" s="5" t="s">
        <v>52</v>
      </c>
      <c r="F42" s="5" t="s">
        <v>16</v>
      </c>
      <c r="G42" s="5">
        <v>52.79</v>
      </c>
      <c r="H42" s="5">
        <v>200</v>
      </c>
      <c r="I42" s="4">
        <f t="shared" si="0"/>
        <v>10558</v>
      </c>
      <c r="J42" s="5" t="s">
        <v>153</v>
      </c>
    </row>
    <row r="43" ht="40" customHeight="1" spans="1:10">
      <c r="A43" s="4">
        <v>40</v>
      </c>
      <c r="B43" s="5" t="s">
        <v>34</v>
      </c>
      <c r="C43" s="5" t="s">
        <v>148</v>
      </c>
      <c r="D43" s="5" t="s">
        <v>154</v>
      </c>
      <c r="E43" s="5" t="s">
        <v>32</v>
      </c>
      <c r="F43" s="5" t="s">
        <v>16</v>
      </c>
      <c r="G43" s="5">
        <v>57.2</v>
      </c>
      <c r="H43" s="5">
        <v>200</v>
      </c>
      <c r="I43" s="4">
        <f t="shared" si="0"/>
        <v>11440</v>
      </c>
      <c r="J43" s="5" t="s">
        <v>155</v>
      </c>
    </row>
    <row r="44" ht="40" customHeight="1" spans="1:10">
      <c r="A44" s="4">
        <v>41</v>
      </c>
      <c r="B44" s="5" t="s">
        <v>34</v>
      </c>
      <c r="C44" s="5" t="s">
        <v>156</v>
      </c>
      <c r="D44" s="5" t="s">
        <v>157</v>
      </c>
      <c r="E44" s="5" t="s">
        <v>158</v>
      </c>
      <c r="F44" s="5" t="s">
        <v>16</v>
      </c>
      <c r="G44" s="5">
        <v>97.3</v>
      </c>
      <c r="H44" s="5">
        <v>200</v>
      </c>
      <c r="I44" s="4">
        <f t="shared" si="0"/>
        <v>19460</v>
      </c>
      <c r="J44" s="5" t="s">
        <v>159</v>
      </c>
    </row>
    <row r="45" ht="40" customHeight="1" spans="1:10">
      <c r="A45" s="4">
        <v>42</v>
      </c>
      <c r="B45" s="5" t="s">
        <v>34</v>
      </c>
      <c r="C45" s="5" t="s">
        <v>156</v>
      </c>
      <c r="D45" s="5" t="s">
        <v>160</v>
      </c>
      <c r="E45" s="5" t="s">
        <v>161</v>
      </c>
      <c r="F45" s="5" t="s">
        <v>16</v>
      </c>
      <c r="G45" s="5">
        <v>60.28</v>
      </c>
      <c r="H45" s="5">
        <v>200</v>
      </c>
      <c r="I45" s="4">
        <f t="shared" si="0"/>
        <v>12056</v>
      </c>
      <c r="J45" s="5" t="s">
        <v>162</v>
      </c>
    </row>
    <row r="46" ht="40" customHeight="1" spans="1:10">
      <c r="A46" s="4">
        <v>43</v>
      </c>
      <c r="B46" s="5" t="s">
        <v>34</v>
      </c>
      <c r="C46" s="5" t="s">
        <v>156</v>
      </c>
      <c r="D46" s="5" t="s">
        <v>163</v>
      </c>
      <c r="E46" s="5" t="s">
        <v>164</v>
      </c>
      <c r="F46" s="5" t="s">
        <v>16</v>
      </c>
      <c r="G46" s="5">
        <v>62.7</v>
      </c>
      <c r="H46" s="5">
        <v>200</v>
      </c>
      <c r="I46" s="4">
        <f t="shared" si="0"/>
        <v>12540</v>
      </c>
      <c r="J46" s="5" t="s">
        <v>165</v>
      </c>
    </row>
    <row r="47" ht="40" customHeight="1" spans="1:10">
      <c r="A47" s="4">
        <v>44</v>
      </c>
      <c r="B47" s="5" t="s">
        <v>34</v>
      </c>
      <c r="C47" s="5" t="s">
        <v>156</v>
      </c>
      <c r="D47" s="5" t="s">
        <v>166</v>
      </c>
      <c r="E47" s="5" t="s">
        <v>167</v>
      </c>
      <c r="F47" s="5" t="s">
        <v>16</v>
      </c>
      <c r="G47" s="5">
        <v>54.2</v>
      </c>
      <c r="H47" s="5">
        <v>200</v>
      </c>
      <c r="I47" s="4">
        <f t="shared" si="0"/>
        <v>10840</v>
      </c>
      <c r="J47" s="5" t="s">
        <v>168</v>
      </c>
    </row>
    <row r="48" ht="40" customHeight="1" spans="1:10">
      <c r="A48" s="4">
        <v>45</v>
      </c>
      <c r="B48" s="5" t="s">
        <v>34</v>
      </c>
      <c r="C48" s="5" t="s">
        <v>169</v>
      </c>
      <c r="D48" s="5" t="s">
        <v>170</v>
      </c>
      <c r="E48" s="5" t="s">
        <v>60</v>
      </c>
      <c r="F48" s="5" t="s">
        <v>16</v>
      </c>
      <c r="G48" s="5">
        <v>60.3</v>
      </c>
      <c r="H48" s="5">
        <v>200</v>
      </c>
      <c r="I48" s="4">
        <f t="shared" si="0"/>
        <v>12060</v>
      </c>
      <c r="J48" s="5" t="s">
        <v>171</v>
      </c>
    </row>
    <row r="49" ht="40" customHeight="1" spans="1:10">
      <c r="A49" s="4">
        <v>46</v>
      </c>
      <c r="B49" s="5" t="s">
        <v>34</v>
      </c>
      <c r="C49" s="5" t="s">
        <v>172</v>
      </c>
      <c r="D49" s="5" t="s">
        <v>173</v>
      </c>
      <c r="E49" s="5" t="s">
        <v>174</v>
      </c>
      <c r="F49" s="5" t="s">
        <v>16</v>
      </c>
      <c r="G49" s="5">
        <v>56</v>
      </c>
      <c r="H49" s="5">
        <v>200</v>
      </c>
      <c r="I49" s="4">
        <f t="shared" si="0"/>
        <v>11200</v>
      </c>
      <c r="J49" s="5" t="s">
        <v>175</v>
      </c>
    </row>
    <row r="50" ht="40" customHeight="1" spans="1:10">
      <c r="A50" s="4">
        <v>47</v>
      </c>
      <c r="B50" s="5" t="s">
        <v>34</v>
      </c>
      <c r="C50" s="5" t="s">
        <v>176</v>
      </c>
      <c r="D50" s="5" t="s">
        <v>177</v>
      </c>
      <c r="E50" s="5" t="s">
        <v>93</v>
      </c>
      <c r="F50" s="5" t="s">
        <v>16</v>
      </c>
      <c r="G50" s="5">
        <v>85</v>
      </c>
      <c r="H50" s="5">
        <v>200</v>
      </c>
      <c r="I50" s="4">
        <f t="shared" si="0"/>
        <v>17000</v>
      </c>
      <c r="J50" s="5" t="s">
        <v>178</v>
      </c>
    </row>
    <row r="51" ht="40" customHeight="1" spans="1:10">
      <c r="A51" s="4">
        <v>48</v>
      </c>
      <c r="B51" s="5" t="s">
        <v>34</v>
      </c>
      <c r="C51" s="5" t="s">
        <v>179</v>
      </c>
      <c r="D51" s="5" t="s">
        <v>180</v>
      </c>
      <c r="E51" s="5" t="s">
        <v>78</v>
      </c>
      <c r="F51" s="5" t="s">
        <v>16</v>
      </c>
      <c r="G51" s="5">
        <v>68</v>
      </c>
      <c r="H51" s="5">
        <v>200</v>
      </c>
      <c r="I51" s="4">
        <f t="shared" si="0"/>
        <v>13600</v>
      </c>
      <c r="J51" s="5" t="s">
        <v>181</v>
      </c>
    </row>
    <row r="52" ht="40" customHeight="1" spans="1:10">
      <c r="A52" s="4">
        <v>49</v>
      </c>
      <c r="B52" s="5" t="s">
        <v>34</v>
      </c>
      <c r="C52" s="5" t="s">
        <v>182</v>
      </c>
      <c r="D52" s="5" t="s">
        <v>183</v>
      </c>
      <c r="E52" s="5" t="s">
        <v>184</v>
      </c>
      <c r="F52" s="5" t="s">
        <v>16</v>
      </c>
      <c r="G52" s="5">
        <v>123.8</v>
      </c>
      <c r="H52" s="5">
        <v>200</v>
      </c>
      <c r="I52" s="4">
        <f t="shared" si="0"/>
        <v>24760</v>
      </c>
      <c r="J52" s="5" t="s">
        <v>185</v>
      </c>
    </row>
    <row r="53" ht="40" customHeight="1" spans="1:10">
      <c r="A53" s="4">
        <v>50</v>
      </c>
      <c r="B53" s="5" t="s">
        <v>34</v>
      </c>
      <c r="C53" s="5" t="s">
        <v>182</v>
      </c>
      <c r="D53" s="5" t="s">
        <v>186</v>
      </c>
      <c r="E53" s="5" t="s">
        <v>187</v>
      </c>
      <c r="F53" s="5" t="s">
        <v>16</v>
      </c>
      <c r="G53" s="5">
        <v>67.38</v>
      </c>
      <c r="H53" s="5">
        <v>200</v>
      </c>
      <c r="I53" s="4">
        <f t="shared" si="0"/>
        <v>13476</v>
      </c>
      <c r="J53" s="5" t="s">
        <v>188</v>
      </c>
    </row>
    <row r="54" ht="40" customHeight="1" spans="1:10">
      <c r="A54" s="4">
        <v>51</v>
      </c>
      <c r="B54" s="5" t="s">
        <v>34</v>
      </c>
      <c r="C54" s="5" t="s">
        <v>189</v>
      </c>
      <c r="D54" s="5" t="s">
        <v>190</v>
      </c>
      <c r="E54" s="5" t="s">
        <v>82</v>
      </c>
      <c r="F54" s="5" t="s">
        <v>16</v>
      </c>
      <c r="G54" s="5">
        <f>173-9.6</f>
        <v>163.4</v>
      </c>
      <c r="H54" s="5">
        <v>200</v>
      </c>
      <c r="I54" s="4">
        <f t="shared" si="0"/>
        <v>32680</v>
      </c>
      <c r="J54" s="5" t="s">
        <v>191</v>
      </c>
    </row>
    <row r="55" ht="40" customHeight="1" spans="1:10">
      <c r="A55" s="4">
        <v>52</v>
      </c>
      <c r="B55" s="5" t="s">
        <v>34</v>
      </c>
      <c r="C55" s="5" t="s">
        <v>189</v>
      </c>
      <c r="D55" s="5" t="s">
        <v>192</v>
      </c>
      <c r="E55" s="5" t="s">
        <v>193</v>
      </c>
      <c r="F55" s="5" t="s">
        <v>16</v>
      </c>
      <c r="G55" s="5">
        <v>68</v>
      </c>
      <c r="H55" s="5">
        <v>200</v>
      </c>
      <c r="I55" s="4">
        <f t="shared" si="0"/>
        <v>13600</v>
      </c>
      <c r="J55" s="5" t="s">
        <v>194</v>
      </c>
    </row>
    <row r="56" ht="40" customHeight="1" spans="1:10">
      <c r="A56" s="4">
        <v>53</v>
      </c>
      <c r="B56" s="5" t="s">
        <v>34</v>
      </c>
      <c r="C56" s="5" t="s">
        <v>195</v>
      </c>
      <c r="D56" s="5" t="s">
        <v>196</v>
      </c>
      <c r="E56" s="5" t="s">
        <v>197</v>
      </c>
      <c r="F56" s="5" t="s">
        <v>16</v>
      </c>
      <c r="G56" s="5">
        <v>82.85</v>
      </c>
      <c r="H56" s="5">
        <v>200</v>
      </c>
      <c r="I56" s="4">
        <f t="shared" si="0"/>
        <v>16570</v>
      </c>
      <c r="J56" s="5" t="s">
        <v>198</v>
      </c>
    </row>
    <row r="57" ht="40" customHeight="1" spans="1:10">
      <c r="A57" s="4">
        <v>54</v>
      </c>
      <c r="B57" s="5" t="s">
        <v>34</v>
      </c>
      <c r="C57" s="7" t="s">
        <v>199</v>
      </c>
      <c r="D57" s="5" t="s">
        <v>200</v>
      </c>
      <c r="E57" s="5" t="s">
        <v>167</v>
      </c>
      <c r="F57" s="5" t="s">
        <v>16</v>
      </c>
      <c r="G57" s="5">
        <v>55.91</v>
      </c>
      <c r="H57" s="5">
        <v>200</v>
      </c>
      <c r="I57" s="4">
        <f t="shared" si="0"/>
        <v>11182</v>
      </c>
      <c r="J57" s="5" t="s">
        <v>201</v>
      </c>
    </row>
    <row r="58" ht="40" customHeight="1" spans="1:10">
      <c r="A58" s="4">
        <v>55</v>
      </c>
      <c r="B58" s="5" t="s">
        <v>34</v>
      </c>
      <c r="C58" s="7" t="s">
        <v>199</v>
      </c>
      <c r="D58" s="5" t="s">
        <v>202</v>
      </c>
      <c r="E58" s="5" t="s">
        <v>174</v>
      </c>
      <c r="F58" s="5" t="s">
        <v>16</v>
      </c>
      <c r="G58" s="5">
        <v>57.47</v>
      </c>
      <c r="H58" s="5">
        <v>200</v>
      </c>
      <c r="I58" s="4">
        <f t="shared" si="0"/>
        <v>11494</v>
      </c>
      <c r="J58" s="5" t="s">
        <v>203</v>
      </c>
    </row>
    <row r="59" ht="40" customHeight="1" spans="1:10">
      <c r="A59" s="4">
        <v>56</v>
      </c>
      <c r="B59" s="5" t="s">
        <v>34</v>
      </c>
      <c r="C59" s="7" t="s">
        <v>199</v>
      </c>
      <c r="D59" s="5" t="s">
        <v>204</v>
      </c>
      <c r="E59" s="5" t="s">
        <v>174</v>
      </c>
      <c r="F59" s="5" t="s">
        <v>16</v>
      </c>
      <c r="G59" s="5">
        <v>50.96</v>
      </c>
      <c r="H59" s="5">
        <v>200</v>
      </c>
      <c r="I59" s="4">
        <f t="shared" si="0"/>
        <v>10192</v>
      </c>
      <c r="J59" s="5" t="s">
        <v>205</v>
      </c>
    </row>
    <row r="60" ht="40" customHeight="1" spans="1:10">
      <c r="A60" s="4">
        <v>57</v>
      </c>
      <c r="B60" s="5" t="s">
        <v>34</v>
      </c>
      <c r="C60" s="7" t="s">
        <v>206</v>
      </c>
      <c r="D60" s="5" t="s">
        <v>207</v>
      </c>
      <c r="E60" s="5" t="s">
        <v>174</v>
      </c>
      <c r="F60" s="5" t="s">
        <v>16</v>
      </c>
      <c r="G60" s="5">
        <f>55.8-5</f>
        <v>50.8</v>
      </c>
      <c r="H60" s="5">
        <v>200</v>
      </c>
      <c r="I60" s="4">
        <f t="shared" si="0"/>
        <v>10160</v>
      </c>
      <c r="J60" s="5" t="s">
        <v>208</v>
      </c>
    </row>
    <row r="61" ht="40" customHeight="1" spans="1:10">
      <c r="A61" s="4">
        <v>58</v>
      </c>
      <c r="B61" s="5" t="s">
        <v>34</v>
      </c>
      <c r="C61" s="7" t="s">
        <v>209</v>
      </c>
      <c r="D61" s="5" t="s">
        <v>210</v>
      </c>
      <c r="E61" s="5" t="s">
        <v>174</v>
      </c>
      <c r="F61" s="5" t="s">
        <v>16</v>
      </c>
      <c r="G61" s="5">
        <v>55</v>
      </c>
      <c r="H61" s="5">
        <v>200</v>
      </c>
      <c r="I61" s="4">
        <f t="shared" si="0"/>
        <v>11000</v>
      </c>
      <c r="J61" s="5" t="s">
        <v>211</v>
      </c>
    </row>
    <row r="62" ht="40" customHeight="1" spans="1:10">
      <c r="A62" s="4">
        <v>59</v>
      </c>
      <c r="B62" s="5" t="s">
        <v>34</v>
      </c>
      <c r="C62" s="7" t="s">
        <v>212</v>
      </c>
      <c r="D62" s="5" t="s">
        <v>213</v>
      </c>
      <c r="E62" s="5" t="s">
        <v>174</v>
      </c>
      <c r="F62" s="5" t="s">
        <v>16</v>
      </c>
      <c r="G62" s="5">
        <v>55</v>
      </c>
      <c r="H62" s="5">
        <v>200</v>
      </c>
      <c r="I62" s="4">
        <f t="shared" si="0"/>
        <v>11000</v>
      </c>
      <c r="J62" s="5" t="s">
        <v>214</v>
      </c>
    </row>
    <row r="63" ht="40" customHeight="1" spans="1:10">
      <c r="A63" s="4">
        <v>60</v>
      </c>
      <c r="B63" s="5" t="s">
        <v>34</v>
      </c>
      <c r="C63" s="7" t="s">
        <v>212</v>
      </c>
      <c r="D63" s="5" t="s">
        <v>215</v>
      </c>
      <c r="E63" s="5" t="s">
        <v>216</v>
      </c>
      <c r="F63" s="5" t="s">
        <v>16</v>
      </c>
      <c r="G63" s="5">
        <v>51.5</v>
      </c>
      <c r="H63" s="5">
        <v>200</v>
      </c>
      <c r="I63" s="4">
        <f t="shared" si="0"/>
        <v>10300</v>
      </c>
      <c r="J63" s="5" t="s">
        <v>217</v>
      </c>
    </row>
    <row r="64" ht="40" customHeight="1" spans="1:10">
      <c r="A64" s="4">
        <v>61</v>
      </c>
      <c r="B64" s="5" t="s">
        <v>34</v>
      </c>
      <c r="C64" s="5" t="s">
        <v>218</v>
      </c>
      <c r="D64" s="5" t="s">
        <v>219</v>
      </c>
      <c r="E64" s="5" t="s">
        <v>220</v>
      </c>
      <c r="F64" s="5" t="s">
        <v>16</v>
      </c>
      <c r="G64" s="5">
        <v>202.2</v>
      </c>
      <c r="H64" s="5">
        <v>200</v>
      </c>
      <c r="I64" s="4">
        <f t="shared" si="0"/>
        <v>40440</v>
      </c>
      <c r="J64" s="5" t="s">
        <v>221</v>
      </c>
    </row>
    <row r="65" ht="40" customHeight="1" spans="1:10">
      <c r="A65" s="4">
        <v>62</v>
      </c>
      <c r="B65" s="5" t="s">
        <v>34</v>
      </c>
      <c r="C65" s="5" t="s">
        <v>218</v>
      </c>
      <c r="D65" s="5" t="s">
        <v>222</v>
      </c>
      <c r="E65" s="5" t="s">
        <v>223</v>
      </c>
      <c r="F65" s="5" t="s">
        <v>16</v>
      </c>
      <c r="G65" s="5">
        <f>50.6+33.06</f>
        <v>83.66</v>
      </c>
      <c r="H65" s="5">
        <v>200</v>
      </c>
      <c r="I65" s="4">
        <f t="shared" si="0"/>
        <v>16732</v>
      </c>
      <c r="J65" s="5" t="s">
        <v>224</v>
      </c>
    </row>
    <row r="66" ht="40" customHeight="1" spans="1:10">
      <c r="A66" s="4">
        <v>63</v>
      </c>
      <c r="B66" s="5" t="s">
        <v>34</v>
      </c>
      <c r="C66" s="5" t="s">
        <v>218</v>
      </c>
      <c r="D66" s="5" t="s">
        <v>225</v>
      </c>
      <c r="E66" s="5" t="s">
        <v>78</v>
      </c>
      <c r="F66" s="5" t="s">
        <v>16</v>
      </c>
      <c r="G66" s="5">
        <v>121</v>
      </c>
      <c r="H66" s="5">
        <v>200</v>
      </c>
      <c r="I66" s="4">
        <f t="shared" si="0"/>
        <v>24200</v>
      </c>
      <c r="J66" s="5" t="s">
        <v>226</v>
      </c>
    </row>
    <row r="67" ht="40" customHeight="1" spans="1:10">
      <c r="A67" s="4">
        <v>64</v>
      </c>
      <c r="B67" s="5" t="s">
        <v>34</v>
      </c>
      <c r="C67" s="5" t="s">
        <v>218</v>
      </c>
      <c r="D67" s="5" t="s">
        <v>227</v>
      </c>
      <c r="E67" s="5" t="s">
        <v>112</v>
      </c>
      <c r="F67" s="5" t="s">
        <v>16</v>
      </c>
      <c r="G67" s="5">
        <v>78</v>
      </c>
      <c r="H67" s="5">
        <v>200</v>
      </c>
      <c r="I67" s="4">
        <f t="shared" si="0"/>
        <v>15600</v>
      </c>
      <c r="J67" s="5" t="s">
        <v>228</v>
      </c>
    </row>
    <row r="68" ht="40" customHeight="1" spans="1:10">
      <c r="A68" s="4">
        <v>65</v>
      </c>
      <c r="B68" s="5" t="s">
        <v>34</v>
      </c>
      <c r="C68" s="5" t="s">
        <v>218</v>
      </c>
      <c r="D68" s="5" t="s">
        <v>229</v>
      </c>
      <c r="E68" s="5" t="s">
        <v>230</v>
      </c>
      <c r="F68" s="5" t="s">
        <v>16</v>
      </c>
      <c r="G68" s="5">
        <v>138.2</v>
      </c>
      <c r="H68" s="5">
        <v>200</v>
      </c>
      <c r="I68" s="4">
        <f t="shared" ref="I68:I131" si="1">H68*G68</f>
        <v>27640</v>
      </c>
      <c r="J68" s="5" t="s">
        <v>231</v>
      </c>
    </row>
    <row r="69" ht="40" customHeight="1" spans="1:10">
      <c r="A69" s="4">
        <v>66</v>
      </c>
      <c r="B69" s="5" t="s">
        <v>34</v>
      </c>
      <c r="C69" s="5" t="s">
        <v>232</v>
      </c>
      <c r="D69" s="5" t="s">
        <v>233</v>
      </c>
      <c r="E69" s="5" t="s">
        <v>174</v>
      </c>
      <c r="F69" s="5" t="s">
        <v>16</v>
      </c>
      <c r="G69" s="5">
        <v>57.2</v>
      </c>
      <c r="H69" s="5">
        <v>200</v>
      </c>
      <c r="I69" s="4">
        <f t="shared" si="1"/>
        <v>11440</v>
      </c>
      <c r="J69" s="5" t="s">
        <v>234</v>
      </c>
    </row>
    <row r="70" ht="40" customHeight="1" spans="1:10">
      <c r="A70" s="4">
        <v>67</v>
      </c>
      <c r="B70" s="5" t="s">
        <v>34</v>
      </c>
      <c r="C70" s="5" t="s">
        <v>235</v>
      </c>
      <c r="D70" s="5" t="s">
        <v>236</v>
      </c>
      <c r="E70" s="5" t="s">
        <v>174</v>
      </c>
      <c r="F70" s="5" t="s">
        <v>16</v>
      </c>
      <c r="G70" s="5">
        <v>96</v>
      </c>
      <c r="H70" s="5">
        <v>200</v>
      </c>
      <c r="I70" s="4">
        <f t="shared" si="1"/>
        <v>19200</v>
      </c>
      <c r="J70" s="5" t="s">
        <v>237</v>
      </c>
    </row>
    <row r="71" ht="40" customHeight="1" spans="1:10">
      <c r="A71" s="4">
        <v>68</v>
      </c>
      <c r="B71" s="5" t="s">
        <v>34</v>
      </c>
      <c r="C71" s="5" t="s">
        <v>235</v>
      </c>
      <c r="D71" s="5" t="s">
        <v>238</v>
      </c>
      <c r="E71" s="5" t="s">
        <v>174</v>
      </c>
      <c r="F71" s="5" t="s">
        <v>16</v>
      </c>
      <c r="G71" s="5">
        <v>51</v>
      </c>
      <c r="H71" s="5">
        <v>200</v>
      </c>
      <c r="I71" s="4">
        <f t="shared" si="1"/>
        <v>10200</v>
      </c>
      <c r="J71" s="5" t="s">
        <v>239</v>
      </c>
    </row>
    <row r="72" ht="40" customHeight="1" spans="1:10">
      <c r="A72" s="4">
        <v>69</v>
      </c>
      <c r="B72" s="5" t="s">
        <v>34</v>
      </c>
      <c r="C72" s="5" t="s">
        <v>235</v>
      </c>
      <c r="D72" s="5" t="s">
        <v>240</v>
      </c>
      <c r="E72" s="5" t="s">
        <v>174</v>
      </c>
      <c r="F72" s="5" t="s">
        <v>16</v>
      </c>
      <c r="G72" s="5">
        <f>65+90.07</f>
        <v>155.07</v>
      </c>
      <c r="H72" s="5">
        <v>200</v>
      </c>
      <c r="I72" s="4">
        <f t="shared" si="1"/>
        <v>31014</v>
      </c>
      <c r="J72" s="5" t="s">
        <v>241</v>
      </c>
    </row>
    <row r="73" ht="40" customHeight="1" spans="1:10">
      <c r="A73" s="4">
        <v>70</v>
      </c>
      <c r="B73" s="5" t="s">
        <v>34</v>
      </c>
      <c r="C73" s="5" t="s">
        <v>242</v>
      </c>
      <c r="D73" s="5" t="s">
        <v>243</v>
      </c>
      <c r="E73" s="5" t="s">
        <v>174</v>
      </c>
      <c r="F73" s="5" t="s">
        <v>16</v>
      </c>
      <c r="G73" s="5">
        <v>83</v>
      </c>
      <c r="H73" s="5">
        <v>200</v>
      </c>
      <c r="I73" s="4">
        <f t="shared" si="1"/>
        <v>16600</v>
      </c>
      <c r="J73" s="5" t="s">
        <v>244</v>
      </c>
    </row>
    <row r="74" ht="40" customHeight="1" spans="1:10">
      <c r="A74" s="4">
        <v>71</v>
      </c>
      <c r="B74" s="5" t="s">
        <v>34</v>
      </c>
      <c r="C74" s="5" t="s">
        <v>245</v>
      </c>
      <c r="D74" s="5" t="s">
        <v>246</v>
      </c>
      <c r="E74" s="5" t="s">
        <v>174</v>
      </c>
      <c r="F74" s="5" t="s">
        <v>16</v>
      </c>
      <c r="G74" s="5">
        <v>86</v>
      </c>
      <c r="H74" s="5">
        <v>200</v>
      </c>
      <c r="I74" s="4">
        <f t="shared" si="1"/>
        <v>17200</v>
      </c>
      <c r="J74" s="5" t="s">
        <v>247</v>
      </c>
    </row>
    <row r="75" ht="40" customHeight="1" spans="1:10">
      <c r="A75" s="4">
        <v>72</v>
      </c>
      <c r="B75" s="5" t="s">
        <v>34</v>
      </c>
      <c r="C75" s="5" t="s">
        <v>248</v>
      </c>
      <c r="D75" s="5" t="s">
        <v>249</v>
      </c>
      <c r="E75" s="5" t="s">
        <v>104</v>
      </c>
      <c r="F75" s="5" t="s">
        <v>16</v>
      </c>
      <c r="G75" s="5">
        <v>65.46</v>
      </c>
      <c r="H75" s="5">
        <v>200</v>
      </c>
      <c r="I75" s="4">
        <f t="shared" si="1"/>
        <v>13092</v>
      </c>
      <c r="J75" s="5" t="s">
        <v>250</v>
      </c>
    </row>
    <row r="76" ht="40" customHeight="1" spans="1:10">
      <c r="A76" s="4">
        <v>73</v>
      </c>
      <c r="B76" s="5" t="s">
        <v>34</v>
      </c>
      <c r="C76" s="5" t="s">
        <v>248</v>
      </c>
      <c r="D76" s="5" t="s">
        <v>251</v>
      </c>
      <c r="E76" s="5" t="s">
        <v>41</v>
      </c>
      <c r="F76" s="5" t="s">
        <v>16</v>
      </c>
      <c r="G76" s="5">
        <v>50.18</v>
      </c>
      <c r="H76" s="5">
        <v>200</v>
      </c>
      <c r="I76" s="4">
        <f t="shared" si="1"/>
        <v>10036</v>
      </c>
      <c r="J76" s="5" t="s">
        <v>252</v>
      </c>
    </row>
    <row r="77" ht="40" customHeight="1" spans="1:10">
      <c r="A77" s="4">
        <v>74</v>
      </c>
      <c r="B77" s="5" t="s">
        <v>34</v>
      </c>
      <c r="C77" s="5" t="s">
        <v>253</v>
      </c>
      <c r="D77" s="5" t="s">
        <v>254</v>
      </c>
      <c r="E77" s="5" t="s">
        <v>197</v>
      </c>
      <c r="F77" s="5" t="s">
        <v>16</v>
      </c>
      <c r="G77" s="5">
        <v>77.55</v>
      </c>
      <c r="H77" s="5">
        <v>200</v>
      </c>
      <c r="I77" s="4">
        <f t="shared" si="1"/>
        <v>15510</v>
      </c>
      <c r="J77" s="5" t="s">
        <v>255</v>
      </c>
    </row>
    <row r="78" ht="40" customHeight="1" spans="1:10">
      <c r="A78" s="4">
        <v>75</v>
      </c>
      <c r="B78" s="5" t="s">
        <v>34</v>
      </c>
      <c r="C78" s="5" t="s">
        <v>256</v>
      </c>
      <c r="D78" s="5" t="s">
        <v>257</v>
      </c>
      <c r="E78" s="5" t="s">
        <v>258</v>
      </c>
      <c r="F78" s="5" t="s">
        <v>16</v>
      </c>
      <c r="G78" s="5">
        <v>67</v>
      </c>
      <c r="H78" s="5">
        <v>200</v>
      </c>
      <c r="I78" s="4">
        <f t="shared" si="1"/>
        <v>13400</v>
      </c>
      <c r="J78" s="5" t="s">
        <v>259</v>
      </c>
    </row>
    <row r="79" ht="40" customHeight="1" spans="1:10">
      <c r="A79" s="4">
        <v>76</v>
      </c>
      <c r="B79" s="5" t="s">
        <v>34</v>
      </c>
      <c r="C79" s="5" t="s">
        <v>256</v>
      </c>
      <c r="D79" s="5" t="s">
        <v>260</v>
      </c>
      <c r="E79" s="5" t="s">
        <v>37</v>
      </c>
      <c r="F79" s="5" t="s">
        <v>16</v>
      </c>
      <c r="G79" s="5">
        <f>58-2</f>
        <v>56</v>
      </c>
      <c r="H79" s="5">
        <v>200</v>
      </c>
      <c r="I79" s="4">
        <f t="shared" si="1"/>
        <v>11200</v>
      </c>
      <c r="J79" s="5" t="s">
        <v>261</v>
      </c>
    </row>
    <row r="80" ht="40" customHeight="1" spans="1:10">
      <c r="A80" s="4">
        <v>77</v>
      </c>
      <c r="B80" s="5" t="s">
        <v>34</v>
      </c>
      <c r="C80" s="5" t="s">
        <v>256</v>
      </c>
      <c r="D80" s="5" t="s">
        <v>262</v>
      </c>
      <c r="E80" s="5" t="s">
        <v>161</v>
      </c>
      <c r="F80" s="5" t="s">
        <v>16</v>
      </c>
      <c r="G80" s="5">
        <v>51</v>
      </c>
      <c r="H80" s="5">
        <v>200</v>
      </c>
      <c r="I80" s="4">
        <f t="shared" si="1"/>
        <v>10200</v>
      </c>
      <c r="J80" s="5" t="s">
        <v>263</v>
      </c>
    </row>
    <row r="81" ht="40" customHeight="1" spans="1:10">
      <c r="A81" s="4">
        <v>78</v>
      </c>
      <c r="B81" s="5" t="s">
        <v>34</v>
      </c>
      <c r="C81" s="5" t="s">
        <v>264</v>
      </c>
      <c r="D81" s="5" t="s">
        <v>265</v>
      </c>
      <c r="E81" s="5" t="s">
        <v>82</v>
      </c>
      <c r="F81" s="5" t="s">
        <v>16</v>
      </c>
      <c r="G81" s="5">
        <f>35+27</f>
        <v>62</v>
      </c>
      <c r="H81" s="5">
        <v>200</v>
      </c>
      <c r="I81" s="4">
        <f t="shared" si="1"/>
        <v>12400</v>
      </c>
      <c r="J81" s="5" t="s">
        <v>266</v>
      </c>
    </row>
    <row r="82" ht="40" customHeight="1" spans="1:10">
      <c r="A82" s="4">
        <v>79</v>
      </c>
      <c r="B82" s="5" t="s">
        <v>34</v>
      </c>
      <c r="C82" s="5" t="s">
        <v>264</v>
      </c>
      <c r="D82" s="5" t="s">
        <v>267</v>
      </c>
      <c r="E82" s="5" t="s">
        <v>268</v>
      </c>
      <c r="F82" s="5" t="s">
        <v>16</v>
      </c>
      <c r="G82" s="5">
        <f>50.3-7+10</f>
        <v>53.3</v>
      </c>
      <c r="H82" s="5">
        <v>200</v>
      </c>
      <c r="I82" s="4">
        <f t="shared" si="1"/>
        <v>10660</v>
      </c>
      <c r="J82" s="5" t="s">
        <v>269</v>
      </c>
    </row>
    <row r="83" ht="40" customHeight="1" spans="1:10">
      <c r="A83" s="4">
        <v>80</v>
      </c>
      <c r="B83" s="5" t="s">
        <v>34</v>
      </c>
      <c r="C83" s="5" t="s">
        <v>264</v>
      </c>
      <c r="D83" s="5" t="s">
        <v>270</v>
      </c>
      <c r="E83" s="5" t="s">
        <v>271</v>
      </c>
      <c r="F83" s="5" t="s">
        <v>16</v>
      </c>
      <c r="G83" s="5">
        <v>84</v>
      </c>
      <c r="H83" s="5">
        <v>200</v>
      </c>
      <c r="I83" s="4">
        <f t="shared" si="1"/>
        <v>16800</v>
      </c>
      <c r="J83" s="5" t="s">
        <v>272</v>
      </c>
    </row>
    <row r="84" ht="40" customHeight="1" spans="1:10">
      <c r="A84" s="4">
        <v>81</v>
      </c>
      <c r="B84" s="5" t="s">
        <v>34</v>
      </c>
      <c r="C84" s="5" t="s">
        <v>273</v>
      </c>
      <c r="D84" s="5" t="s">
        <v>274</v>
      </c>
      <c r="E84" s="5" t="s">
        <v>275</v>
      </c>
      <c r="F84" s="5" t="s">
        <v>16</v>
      </c>
      <c r="G84" s="5">
        <f>53.9-9.6+10.8</f>
        <v>55.1</v>
      </c>
      <c r="H84" s="5">
        <v>200</v>
      </c>
      <c r="I84" s="4">
        <f t="shared" si="1"/>
        <v>11020</v>
      </c>
      <c r="J84" s="5" t="s">
        <v>276</v>
      </c>
    </row>
    <row r="85" ht="40" customHeight="1" spans="1:10">
      <c r="A85" s="4">
        <v>82</v>
      </c>
      <c r="B85" s="5" t="s">
        <v>34</v>
      </c>
      <c r="C85" s="5" t="s">
        <v>277</v>
      </c>
      <c r="D85" s="5" t="s">
        <v>278</v>
      </c>
      <c r="E85" s="5" t="s">
        <v>279</v>
      </c>
      <c r="F85" s="5" t="s">
        <v>16</v>
      </c>
      <c r="G85" s="5">
        <v>99.51</v>
      </c>
      <c r="H85" s="5">
        <v>200</v>
      </c>
      <c r="I85" s="4">
        <f t="shared" si="1"/>
        <v>19902</v>
      </c>
      <c r="J85" s="5" t="s">
        <v>280</v>
      </c>
    </row>
    <row r="86" ht="40" customHeight="1" spans="1:10">
      <c r="A86" s="4">
        <v>83</v>
      </c>
      <c r="B86" s="5" t="s">
        <v>34</v>
      </c>
      <c r="C86" s="5" t="s">
        <v>277</v>
      </c>
      <c r="D86" s="5" t="s">
        <v>281</v>
      </c>
      <c r="E86" s="5" t="s">
        <v>41</v>
      </c>
      <c r="F86" s="5" t="s">
        <v>16</v>
      </c>
      <c r="G86" s="5">
        <v>63.4</v>
      </c>
      <c r="H86" s="5">
        <v>200</v>
      </c>
      <c r="I86" s="4">
        <f t="shared" si="1"/>
        <v>12680</v>
      </c>
      <c r="J86" s="5" t="s">
        <v>282</v>
      </c>
    </row>
    <row r="87" ht="40" customHeight="1" spans="1:10">
      <c r="A87" s="4">
        <v>84</v>
      </c>
      <c r="B87" s="5" t="s">
        <v>34</v>
      </c>
      <c r="C87" s="5" t="s">
        <v>283</v>
      </c>
      <c r="D87" s="5" t="s">
        <v>284</v>
      </c>
      <c r="E87" s="5" t="s">
        <v>285</v>
      </c>
      <c r="F87" s="5" t="s">
        <v>16</v>
      </c>
      <c r="G87" s="5">
        <v>63.5</v>
      </c>
      <c r="H87" s="5">
        <v>200</v>
      </c>
      <c r="I87" s="4">
        <f t="shared" si="1"/>
        <v>12700</v>
      </c>
      <c r="J87" s="5" t="s">
        <v>286</v>
      </c>
    </row>
    <row r="88" ht="40" customHeight="1" spans="1:10">
      <c r="A88" s="4">
        <v>85</v>
      </c>
      <c r="B88" s="5" t="s">
        <v>34</v>
      </c>
      <c r="C88" s="5" t="s">
        <v>287</v>
      </c>
      <c r="D88" s="5" t="s">
        <v>288</v>
      </c>
      <c r="E88" s="5" t="s">
        <v>167</v>
      </c>
      <c r="F88" s="5" t="s">
        <v>16</v>
      </c>
      <c r="G88" s="5">
        <v>55</v>
      </c>
      <c r="H88" s="5">
        <v>200</v>
      </c>
      <c r="I88" s="4">
        <f t="shared" si="1"/>
        <v>11000</v>
      </c>
      <c r="J88" s="5" t="s">
        <v>289</v>
      </c>
    </row>
    <row r="89" ht="40" customHeight="1" spans="1:10">
      <c r="A89" s="4">
        <v>86</v>
      </c>
      <c r="B89" s="5" t="s">
        <v>34</v>
      </c>
      <c r="C89" s="5" t="s">
        <v>290</v>
      </c>
      <c r="D89" s="5" t="s">
        <v>291</v>
      </c>
      <c r="E89" s="5" t="s">
        <v>292</v>
      </c>
      <c r="F89" s="5" t="s">
        <v>16</v>
      </c>
      <c r="G89" s="5">
        <f>54+33.5</f>
        <v>87.5</v>
      </c>
      <c r="H89" s="5">
        <v>200</v>
      </c>
      <c r="I89" s="4">
        <f t="shared" si="1"/>
        <v>17500</v>
      </c>
      <c r="J89" s="5" t="s">
        <v>293</v>
      </c>
    </row>
    <row r="90" ht="40" customHeight="1" spans="1:10">
      <c r="A90" s="4">
        <v>87</v>
      </c>
      <c r="B90" s="5" t="s">
        <v>34</v>
      </c>
      <c r="C90" s="5" t="s">
        <v>290</v>
      </c>
      <c r="D90" s="5" t="s">
        <v>294</v>
      </c>
      <c r="E90" s="5" t="s">
        <v>295</v>
      </c>
      <c r="F90" s="5" t="s">
        <v>16</v>
      </c>
      <c r="G90" s="5">
        <f>30.85+48</f>
        <v>78.85</v>
      </c>
      <c r="H90" s="5">
        <v>200</v>
      </c>
      <c r="I90" s="4">
        <f t="shared" si="1"/>
        <v>15770</v>
      </c>
      <c r="J90" s="5" t="s">
        <v>296</v>
      </c>
    </row>
    <row r="91" ht="40" customHeight="1" spans="1:10">
      <c r="A91" s="4">
        <v>88</v>
      </c>
      <c r="B91" s="5" t="s">
        <v>34</v>
      </c>
      <c r="C91" s="5" t="s">
        <v>290</v>
      </c>
      <c r="D91" s="5" t="s">
        <v>297</v>
      </c>
      <c r="E91" s="5" t="s">
        <v>298</v>
      </c>
      <c r="F91" s="5" t="s">
        <v>16</v>
      </c>
      <c r="G91" s="5">
        <v>52</v>
      </c>
      <c r="H91" s="5">
        <v>200</v>
      </c>
      <c r="I91" s="4">
        <f t="shared" si="1"/>
        <v>10400</v>
      </c>
      <c r="J91" s="5" t="s">
        <v>299</v>
      </c>
    </row>
    <row r="92" ht="40" customHeight="1" spans="1:10">
      <c r="A92" s="4">
        <v>89</v>
      </c>
      <c r="B92" s="5" t="s">
        <v>34</v>
      </c>
      <c r="C92" s="5" t="s">
        <v>290</v>
      </c>
      <c r="D92" s="5" t="s">
        <v>300</v>
      </c>
      <c r="E92" s="5" t="s">
        <v>93</v>
      </c>
      <c r="F92" s="5" t="s">
        <v>16</v>
      </c>
      <c r="G92" s="5">
        <v>60.2</v>
      </c>
      <c r="H92" s="5">
        <v>200</v>
      </c>
      <c r="I92" s="4">
        <f t="shared" si="1"/>
        <v>12040</v>
      </c>
      <c r="J92" s="5" t="s">
        <v>301</v>
      </c>
    </row>
    <row r="93" ht="40" customHeight="1" spans="1:10">
      <c r="A93" s="4">
        <v>90</v>
      </c>
      <c r="B93" s="5" t="s">
        <v>34</v>
      </c>
      <c r="C93" s="5" t="s">
        <v>290</v>
      </c>
      <c r="D93" s="5" t="s">
        <v>302</v>
      </c>
      <c r="E93" s="5" t="s">
        <v>285</v>
      </c>
      <c r="F93" s="5" t="s">
        <v>16</v>
      </c>
      <c r="G93" s="5">
        <v>53</v>
      </c>
      <c r="H93" s="5">
        <v>200</v>
      </c>
      <c r="I93" s="4">
        <f t="shared" si="1"/>
        <v>10600</v>
      </c>
      <c r="J93" s="5" t="s">
        <v>303</v>
      </c>
    </row>
    <row r="94" ht="40" customHeight="1" spans="1:10">
      <c r="A94" s="4">
        <v>91</v>
      </c>
      <c r="B94" s="5" t="s">
        <v>34</v>
      </c>
      <c r="C94" s="5" t="s">
        <v>304</v>
      </c>
      <c r="D94" s="5" t="s">
        <v>305</v>
      </c>
      <c r="E94" s="5" t="s">
        <v>44</v>
      </c>
      <c r="F94" s="5" t="s">
        <v>16</v>
      </c>
      <c r="G94" s="5">
        <v>69.5</v>
      </c>
      <c r="H94" s="5">
        <v>200</v>
      </c>
      <c r="I94" s="4">
        <f t="shared" si="1"/>
        <v>13900</v>
      </c>
      <c r="J94" s="5" t="s">
        <v>306</v>
      </c>
    </row>
    <row r="95" ht="40" customHeight="1" spans="1:10">
      <c r="A95" s="4">
        <v>92</v>
      </c>
      <c r="B95" s="5" t="s">
        <v>34</v>
      </c>
      <c r="C95" s="5" t="s">
        <v>307</v>
      </c>
      <c r="D95" s="5" t="s">
        <v>308</v>
      </c>
      <c r="E95" s="5" t="s">
        <v>32</v>
      </c>
      <c r="F95" s="5" t="s">
        <v>16</v>
      </c>
      <c r="G95" s="5">
        <v>53.6</v>
      </c>
      <c r="H95" s="5">
        <v>200</v>
      </c>
      <c r="I95" s="4">
        <f t="shared" si="1"/>
        <v>10720</v>
      </c>
      <c r="J95" s="5" t="s">
        <v>309</v>
      </c>
    </row>
    <row r="96" ht="40" customHeight="1" spans="1:10">
      <c r="A96" s="4">
        <v>93</v>
      </c>
      <c r="B96" s="5" t="s">
        <v>34</v>
      </c>
      <c r="C96" s="5" t="s">
        <v>307</v>
      </c>
      <c r="D96" s="5" t="s">
        <v>310</v>
      </c>
      <c r="E96" s="5" t="s">
        <v>112</v>
      </c>
      <c r="F96" s="5" t="s">
        <v>16</v>
      </c>
      <c r="G96" s="5">
        <v>52.1</v>
      </c>
      <c r="H96" s="5">
        <v>200</v>
      </c>
      <c r="I96" s="4">
        <f t="shared" si="1"/>
        <v>10420</v>
      </c>
      <c r="J96" s="5" t="s">
        <v>311</v>
      </c>
    </row>
    <row r="97" ht="40" customHeight="1" spans="1:10">
      <c r="A97" s="4">
        <v>94</v>
      </c>
      <c r="B97" s="5" t="s">
        <v>34</v>
      </c>
      <c r="C97" s="5" t="s">
        <v>312</v>
      </c>
      <c r="D97" s="5" t="s">
        <v>313</v>
      </c>
      <c r="E97" s="5" t="s">
        <v>314</v>
      </c>
      <c r="F97" s="5" t="s">
        <v>16</v>
      </c>
      <c r="G97" s="5">
        <v>58</v>
      </c>
      <c r="H97" s="5">
        <v>200</v>
      </c>
      <c r="I97" s="4">
        <f t="shared" si="1"/>
        <v>11600</v>
      </c>
      <c r="J97" s="5" t="s">
        <v>315</v>
      </c>
    </row>
    <row r="98" ht="40" customHeight="1" spans="1:10">
      <c r="A98" s="4">
        <v>95</v>
      </c>
      <c r="B98" s="5" t="s">
        <v>34</v>
      </c>
      <c r="C98" s="5" t="s">
        <v>312</v>
      </c>
      <c r="D98" s="5" t="s">
        <v>316</v>
      </c>
      <c r="E98" s="5" t="s">
        <v>112</v>
      </c>
      <c r="F98" s="5" t="s">
        <v>16</v>
      </c>
      <c r="G98" s="5">
        <v>155.5</v>
      </c>
      <c r="H98" s="5">
        <v>200</v>
      </c>
      <c r="I98" s="4">
        <f t="shared" si="1"/>
        <v>31100</v>
      </c>
      <c r="J98" s="5" t="s">
        <v>317</v>
      </c>
    </row>
    <row r="99" ht="40" customHeight="1" spans="1:10">
      <c r="A99" s="4">
        <v>96</v>
      </c>
      <c r="B99" s="5" t="s">
        <v>34</v>
      </c>
      <c r="C99" s="5" t="s">
        <v>307</v>
      </c>
      <c r="D99" s="5" t="s">
        <v>318</v>
      </c>
      <c r="E99" s="5" t="s">
        <v>41</v>
      </c>
      <c r="F99" s="5" t="s">
        <v>16</v>
      </c>
      <c r="G99" s="5">
        <v>71</v>
      </c>
      <c r="H99" s="5">
        <v>200</v>
      </c>
      <c r="I99" s="4">
        <f t="shared" si="1"/>
        <v>14200</v>
      </c>
      <c r="J99" s="5" t="s">
        <v>319</v>
      </c>
    </row>
    <row r="100" ht="40" customHeight="1" spans="1:10">
      <c r="A100" s="4">
        <v>97</v>
      </c>
      <c r="B100" s="5" t="s">
        <v>34</v>
      </c>
      <c r="C100" s="5" t="s">
        <v>320</v>
      </c>
      <c r="D100" s="5" t="s">
        <v>321</v>
      </c>
      <c r="E100" s="5" t="s">
        <v>322</v>
      </c>
      <c r="F100" s="5" t="s">
        <v>16</v>
      </c>
      <c r="G100" s="5">
        <v>51.62</v>
      </c>
      <c r="H100" s="5">
        <v>200</v>
      </c>
      <c r="I100" s="4">
        <f t="shared" si="1"/>
        <v>10324</v>
      </c>
      <c r="J100" s="5" t="s">
        <v>323</v>
      </c>
    </row>
    <row r="101" ht="40" customHeight="1" spans="1:10">
      <c r="A101" s="4">
        <v>98</v>
      </c>
      <c r="B101" s="5" t="s">
        <v>34</v>
      </c>
      <c r="C101" s="5" t="s">
        <v>324</v>
      </c>
      <c r="D101" s="5" t="s">
        <v>325</v>
      </c>
      <c r="E101" s="5" t="s">
        <v>100</v>
      </c>
      <c r="F101" s="5" t="s">
        <v>16</v>
      </c>
      <c r="G101" s="5">
        <f>10+42.2</f>
        <v>52.2</v>
      </c>
      <c r="H101" s="5">
        <v>200</v>
      </c>
      <c r="I101" s="4">
        <f t="shared" si="1"/>
        <v>10440</v>
      </c>
      <c r="J101" s="5" t="s">
        <v>326</v>
      </c>
    </row>
    <row r="102" ht="40" customHeight="1" spans="1:10">
      <c r="A102" s="4">
        <v>99</v>
      </c>
      <c r="B102" s="5" t="s">
        <v>327</v>
      </c>
      <c r="C102" s="9" t="s">
        <v>328</v>
      </c>
      <c r="D102" s="10" t="s">
        <v>329</v>
      </c>
      <c r="E102" s="11" t="s">
        <v>330</v>
      </c>
      <c r="F102" s="11" t="s">
        <v>16</v>
      </c>
      <c r="G102" s="9">
        <v>83.11</v>
      </c>
      <c r="H102" s="9">
        <v>200</v>
      </c>
      <c r="I102" s="4">
        <f t="shared" si="1"/>
        <v>16622</v>
      </c>
      <c r="J102" s="11" t="s">
        <v>331</v>
      </c>
    </row>
    <row r="103" ht="40" customHeight="1" spans="1:10">
      <c r="A103" s="4">
        <v>100</v>
      </c>
      <c r="B103" s="5" t="s">
        <v>327</v>
      </c>
      <c r="C103" s="9" t="s">
        <v>332</v>
      </c>
      <c r="D103" s="10" t="s">
        <v>333</v>
      </c>
      <c r="E103" s="11" t="s">
        <v>334</v>
      </c>
      <c r="F103" s="11" t="s">
        <v>16</v>
      </c>
      <c r="G103" s="9">
        <v>78.86</v>
      </c>
      <c r="H103" s="9">
        <v>200</v>
      </c>
      <c r="I103" s="4">
        <f t="shared" si="1"/>
        <v>15772</v>
      </c>
      <c r="J103" s="11" t="s">
        <v>335</v>
      </c>
    </row>
    <row r="104" ht="40" customHeight="1" spans="1:10">
      <c r="A104" s="4">
        <v>101</v>
      </c>
      <c r="B104" s="5" t="s">
        <v>327</v>
      </c>
      <c r="C104" s="9" t="s">
        <v>336</v>
      </c>
      <c r="D104" s="10" t="s">
        <v>337</v>
      </c>
      <c r="E104" s="11" t="s">
        <v>338</v>
      </c>
      <c r="F104" s="11" t="s">
        <v>16</v>
      </c>
      <c r="G104" s="9">
        <v>60.92</v>
      </c>
      <c r="H104" s="9">
        <v>200</v>
      </c>
      <c r="I104" s="4">
        <f t="shared" si="1"/>
        <v>12184</v>
      </c>
      <c r="J104" s="11" t="s">
        <v>339</v>
      </c>
    </row>
    <row r="105" ht="40" customHeight="1" spans="1:10">
      <c r="A105" s="4">
        <v>102</v>
      </c>
      <c r="B105" s="5" t="s">
        <v>327</v>
      </c>
      <c r="C105" s="9" t="s">
        <v>340</v>
      </c>
      <c r="D105" s="10" t="s">
        <v>341</v>
      </c>
      <c r="E105" s="11" t="s">
        <v>342</v>
      </c>
      <c r="F105" s="11" t="s">
        <v>16</v>
      </c>
      <c r="G105" s="9">
        <v>53.42</v>
      </c>
      <c r="H105" s="9">
        <v>200</v>
      </c>
      <c r="I105" s="4">
        <f t="shared" si="1"/>
        <v>10684</v>
      </c>
      <c r="J105" s="11" t="s">
        <v>343</v>
      </c>
    </row>
    <row r="106" ht="40" customHeight="1" spans="1:10">
      <c r="A106" s="4">
        <v>103</v>
      </c>
      <c r="B106" s="5" t="s">
        <v>327</v>
      </c>
      <c r="C106" s="9" t="s">
        <v>340</v>
      </c>
      <c r="D106" s="10" t="s">
        <v>344</v>
      </c>
      <c r="E106" s="11" t="s">
        <v>345</v>
      </c>
      <c r="F106" s="11" t="s">
        <v>16</v>
      </c>
      <c r="G106" s="9">
        <v>120.33</v>
      </c>
      <c r="H106" s="9">
        <v>200</v>
      </c>
      <c r="I106" s="4">
        <f t="shared" si="1"/>
        <v>24066</v>
      </c>
      <c r="J106" s="11" t="s">
        <v>346</v>
      </c>
    </row>
    <row r="107" ht="40" customHeight="1" spans="1:10">
      <c r="A107" s="4">
        <v>104</v>
      </c>
      <c r="B107" s="5" t="s">
        <v>327</v>
      </c>
      <c r="C107" s="9" t="s">
        <v>347</v>
      </c>
      <c r="D107" s="10" t="s">
        <v>348</v>
      </c>
      <c r="E107" s="9" t="s">
        <v>345</v>
      </c>
      <c r="F107" s="9" t="s">
        <v>16</v>
      </c>
      <c r="G107" s="9">
        <v>162</v>
      </c>
      <c r="H107" s="9">
        <v>200</v>
      </c>
      <c r="I107" s="4">
        <f t="shared" si="1"/>
        <v>32400</v>
      </c>
      <c r="J107" s="9" t="s">
        <v>349</v>
      </c>
    </row>
    <row r="108" ht="40" customHeight="1" spans="1:10">
      <c r="A108" s="4">
        <v>105</v>
      </c>
      <c r="B108" s="5" t="s">
        <v>327</v>
      </c>
      <c r="C108" s="9" t="s">
        <v>350</v>
      </c>
      <c r="D108" s="10" t="s">
        <v>351</v>
      </c>
      <c r="E108" s="9" t="s">
        <v>352</v>
      </c>
      <c r="F108" s="9" t="s">
        <v>16</v>
      </c>
      <c r="G108" s="9">
        <v>120</v>
      </c>
      <c r="H108" s="9">
        <v>200</v>
      </c>
      <c r="I108" s="4">
        <f t="shared" si="1"/>
        <v>24000</v>
      </c>
      <c r="J108" s="9" t="s">
        <v>353</v>
      </c>
    </row>
    <row r="109" ht="40" customHeight="1" spans="1:10">
      <c r="A109" s="4">
        <v>106</v>
      </c>
      <c r="B109" s="5" t="s">
        <v>327</v>
      </c>
      <c r="C109" s="9" t="s">
        <v>354</v>
      </c>
      <c r="D109" s="10" t="s">
        <v>355</v>
      </c>
      <c r="E109" s="9" t="s">
        <v>345</v>
      </c>
      <c r="F109" s="9" t="s">
        <v>16</v>
      </c>
      <c r="G109" s="9">
        <v>95.7</v>
      </c>
      <c r="H109" s="9">
        <v>200</v>
      </c>
      <c r="I109" s="4">
        <f t="shared" si="1"/>
        <v>19140</v>
      </c>
      <c r="J109" s="9" t="s">
        <v>356</v>
      </c>
    </row>
    <row r="110" ht="40" customHeight="1" spans="1:10">
      <c r="A110" s="4">
        <v>107</v>
      </c>
      <c r="B110" s="5" t="s">
        <v>327</v>
      </c>
      <c r="C110" s="9" t="s">
        <v>357</v>
      </c>
      <c r="D110" s="10" t="s">
        <v>358</v>
      </c>
      <c r="E110" s="9" t="s">
        <v>359</v>
      </c>
      <c r="F110" s="9" t="s">
        <v>16</v>
      </c>
      <c r="G110" s="9">
        <v>92.88</v>
      </c>
      <c r="H110" s="9">
        <v>200</v>
      </c>
      <c r="I110" s="4">
        <f t="shared" si="1"/>
        <v>18576</v>
      </c>
      <c r="J110" s="9" t="s">
        <v>360</v>
      </c>
    </row>
    <row r="111" ht="40" customHeight="1" spans="1:10">
      <c r="A111" s="4">
        <v>108</v>
      </c>
      <c r="B111" s="5" t="s">
        <v>327</v>
      </c>
      <c r="C111" s="9" t="s">
        <v>361</v>
      </c>
      <c r="D111" s="10" t="s">
        <v>362</v>
      </c>
      <c r="E111" s="9" t="s">
        <v>363</v>
      </c>
      <c r="F111" s="9" t="s">
        <v>16</v>
      </c>
      <c r="G111" s="9">
        <v>74.7</v>
      </c>
      <c r="H111" s="9">
        <v>200</v>
      </c>
      <c r="I111" s="4">
        <f t="shared" si="1"/>
        <v>14940</v>
      </c>
      <c r="J111" s="9" t="s">
        <v>364</v>
      </c>
    </row>
    <row r="112" ht="40" customHeight="1" spans="1:10">
      <c r="A112" s="4">
        <v>109</v>
      </c>
      <c r="B112" s="5" t="s">
        <v>327</v>
      </c>
      <c r="C112" s="9" t="s">
        <v>365</v>
      </c>
      <c r="D112" s="10" t="s">
        <v>366</v>
      </c>
      <c r="E112" s="9" t="s">
        <v>367</v>
      </c>
      <c r="F112" s="9" t="s">
        <v>16</v>
      </c>
      <c r="G112" s="9">
        <v>135.8</v>
      </c>
      <c r="H112" s="9">
        <v>200</v>
      </c>
      <c r="I112" s="4">
        <f t="shared" si="1"/>
        <v>27160</v>
      </c>
      <c r="J112" s="9" t="s">
        <v>368</v>
      </c>
    </row>
    <row r="113" ht="40" customHeight="1" spans="1:10">
      <c r="A113" s="4">
        <v>110</v>
      </c>
      <c r="B113" s="5" t="s">
        <v>327</v>
      </c>
      <c r="C113" s="9" t="s">
        <v>369</v>
      </c>
      <c r="D113" s="10" t="s">
        <v>370</v>
      </c>
      <c r="E113" s="9" t="s">
        <v>100</v>
      </c>
      <c r="F113" s="9" t="s">
        <v>16</v>
      </c>
      <c r="G113" s="9">
        <v>58.9</v>
      </c>
      <c r="H113" s="9">
        <v>200</v>
      </c>
      <c r="I113" s="4">
        <f t="shared" si="1"/>
        <v>11780</v>
      </c>
      <c r="J113" s="9" t="s">
        <v>360</v>
      </c>
    </row>
    <row r="114" ht="40" customHeight="1" spans="1:10">
      <c r="A114" s="4">
        <v>111</v>
      </c>
      <c r="B114" s="5" t="s">
        <v>327</v>
      </c>
      <c r="C114" s="9" t="s">
        <v>371</v>
      </c>
      <c r="D114" s="10" t="s">
        <v>372</v>
      </c>
      <c r="E114" s="9" t="s">
        <v>373</v>
      </c>
      <c r="F114" s="9" t="s">
        <v>16</v>
      </c>
      <c r="G114" s="9">
        <v>157.18</v>
      </c>
      <c r="H114" s="9">
        <v>200</v>
      </c>
      <c r="I114" s="4">
        <f t="shared" si="1"/>
        <v>31436</v>
      </c>
      <c r="J114" s="9" t="s">
        <v>374</v>
      </c>
    </row>
    <row r="115" ht="40" customHeight="1" spans="1:10">
      <c r="A115" s="4">
        <v>112</v>
      </c>
      <c r="B115" s="5" t="s">
        <v>327</v>
      </c>
      <c r="C115" s="9" t="s">
        <v>375</v>
      </c>
      <c r="D115" s="10" t="s">
        <v>376</v>
      </c>
      <c r="E115" s="9" t="s">
        <v>367</v>
      </c>
      <c r="F115" s="9" t="s">
        <v>16</v>
      </c>
      <c r="G115" s="9">
        <v>111.75</v>
      </c>
      <c r="H115" s="9">
        <v>200</v>
      </c>
      <c r="I115" s="4">
        <f t="shared" si="1"/>
        <v>22350</v>
      </c>
      <c r="J115" s="9" t="s">
        <v>377</v>
      </c>
    </row>
    <row r="116" ht="40" customHeight="1" spans="1:10">
      <c r="A116" s="4">
        <v>113</v>
      </c>
      <c r="B116" s="5" t="s">
        <v>327</v>
      </c>
      <c r="C116" s="9" t="s">
        <v>378</v>
      </c>
      <c r="D116" s="10" t="s">
        <v>379</v>
      </c>
      <c r="E116" s="12" t="s">
        <v>380</v>
      </c>
      <c r="F116" s="9" t="s">
        <v>16</v>
      </c>
      <c r="G116" s="9">
        <v>79</v>
      </c>
      <c r="H116" s="9">
        <v>200</v>
      </c>
      <c r="I116" s="4">
        <f t="shared" si="1"/>
        <v>15800</v>
      </c>
      <c r="J116" s="12" t="s">
        <v>381</v>
      </c>
    </row>
    <row r="117" ht="40" customHeight="1" spans="1:10">
      <c r="A117" s="4">
        <v>114</v>
      </c>
      <c r="B117" s="5" t="s">
        <v>327</v>
      </c>
      <c r="C117" s="9" t="s">
        <v>382</v>
      </c>
      <c r="D117" s="10" t="s">
        <v>383</v>
      </c>
      <c r="E117" s="9" t="s">
        <v>384</v>
      </c>
      <c r="F117" s="9" t="s">
        <v>16</v>
      </c>
      <c r="G117" s="9">
        <v>62.9</v>
      </c>
      <c r="H117" s="9">
        <v>200</v>
      </c>
      <c r="I117" s="4">
        <f t="shared" si="1"/>
        <v>12580</v>
      </c>
      <c r="J117" s="9" t="s">
        <v>385</v>
      </c>
    </row>
    <row r="118" ht="40" customHeight="1" spans="1:10">
      <c r="A118" s="4">
        <v>115</v>
      </c>
      <c r="B118" s="5" t="s">
        <v>327</v>
      </c>
      <c r="C118" s="9" t="s">
        <v>386</v>
      </c>
      <c r="D118" s="10" t="s">
        <v>387</v>
      </c>
      <c r="E118" s="9" t="s">
        <v>388</v>
      </c>
      <c r="F118" s="9" t="s">
        <v>16</v>
      </c>
      <c r="G118" s="9">
        <v>65</v>
      </c>
      <c r="H118" s="9">
        <v>200</v>
      </c>
      <c r="I118" s="4">
        <f t="shared" si="1"/>
        <v>13000</v>
      </c>
      <c r="J118" s="9" t="s">
        <v>389</v>
      </c>
    </row>
    <row r="119" ht="40" customHeight="1" spans="1:10">
      <c r="A119" s="4">
        <v>116</v>
      </c>
      <c r="B119" s="5" t="s">
        <v>327</v>
      </c>
      <c r="C119" s="9" t="s">
        <v>390</v>
      </c>
      <c r="D119" s="10" t="s">
        <v>391</v>
      </c>
      <c r="E119" s="9" t="s">
        <v>345</v>
      </c>
      <c r="F119" s="9" t="s">
        <v>16</v>
      </c>
      <c r="G119" s="9">
        <v>65.3</v>
      </c>
      <c r="H119" s="9">
        <v>200</v>
      </c>
      <c r="I119" s="4">
        <f t="shared" si="1"/>
        <v>13060</v>
      </c>
      <c r="J119" s="9" t="s">
        <v>392</v>
      </c>
    </row>
    <row r="120" ht="40" customHeight="1" spans="1:10">
      <c r="A120" s="4">
        <v>117</v>
      </c>
      <c r="B120" s="5" t="s">
        <v>327</v>
      </c>
      <c r="C120" s="9" t="s">
        <v>393</v>
      </c>
      <c r="D120" s="10" t="s">
        <v>394</v>
      </c>
      <c r="E120" s="9" t="s">
        <v>395</v>
      </c>
      <c r="F120" s="9" t="s">
        <v>16</v>
      </c>
      <c r="G120" s="9">
        <v>117.98</v>
      </c>
      <c r="H120" s="9">
        <v>200</v>
      </c>
      <c r="I120" s="4">
        <f t="shared" si="1"/>
        <v>23596</v>
      </c>
      <c r="J120" s="9" t="s">
        <v>396</v>
      </c>
    </row>
    <row r="121" ht="40" customHeight="1" spans="1:10">
      <c r="A121" s="4">
        <v>118</v>
      </c>
      <c r="B121" s="5" t="s">
        <v>327</v>
      </c>
      <c r="C121" s="9" t="s">
        <v>397</v>
      </c>
      <c r="D121" s="10" t="s">
        <v>398</v>
      </c>
      <c r="E121" s="9" t="s">
        <v>388</v>
      </c>
      <c r="F121" s="9" t="s">
        <v>16</v>
      </c>
      <c r="G121" s="9">
        <v>75.47</v>
      </c>
      <c r="H121" s="9">
        <v>200</v>
      </c>
      <c r="I121" s="4">
        <f t="shared" si="1"/>
        <v>15094</v>
      </c>
      <c r="J121" s="9" t="s">
        <v>399</v>
      </c>
    </row>
    <row r="122" ht="40" customHeight="1" spans="1:10">
      <c r="A122" s="4">
        <v>119</v>
      </c>
      <c r="B122" s="5" t="s">
        <v>327</v>
      </c>
      <c r="C122" s="9" t="s">
        <v>400</v>
      </c>
      <c r="D122" s="10" t="s">
        <v>401</v>
      </c>
      <c r="E122" s="9" t="s">
        <v>402</v>
      </c>
      <c r="F122" s="9" t="s">
        <v>16</v>
      </c>
      <c r="G122" s="9">
        <v>259</v>
      </c>
      <c r="H122" s="9">
        <v>200</v>
      </c>
      <c r="I122" s="4">
        <f t="shared" si="1"/>
        <v>51800</v>
      </c>
      <c r="J122" s="9" t="s">
        <v>403</v>
      </c>
    </row>
    <row r="123" ht="40" customHeight="1" spans="1:10">
      <c r="A123" s="4">
        <v>120</v>
      </c>
      <c r="B123" s="5" t="s">
        <v>327</v>
      </c>
      <c r="C123" s="9" t="s">
        <v>404</v>
      </c>
      <c r="D123" s="10" t="s">
        <v>405</v>
      </c>
      <c r="E123" s="9" t="s">
        <v>406</v>
      </c>
      <c r="F123" s="9" t="s">
        <v>16</v>
      </c>
      <c r="G123" s="9">
        <v>75</v>
      </c>
      <c r="H123" s="9">
        <v>200</v>
      </c>
      <c r="I123" s="4">
        <f t="shared" si="1"/>
        <v>15000</v>
      </c>
      <c r="J123" s="9" t="s">
        <v>407</v>
      </c>
    </row>
    <row r="124" ht="40" customHeight="1" spans="1:10">
      <c r="A124" s="4">
        <v>121</v>
      </c>
      <c r="B124" s="5" t="s">
        <v>327</v>
      </c>
      <c r="C124" s="9" t="s">
        <v>408</v>
      </c>
      <c r="D124" s="10" t="s">
        <v>409</v>
      </c>
      <c r="E124" s="9" t="s">
        <v>60</v>
      </c>
      <c r="F124" s="9" t="s">
        <v>16</v>
      </c>
      <c r="G124" s="9">
        <v>326</v>
      </c>
      <c r="H124" s="9">
        <v>200</v>
      </c>
      <c r="I124" s="4">
        <f t="shared" si="1"/>
        <v>65200</v>
      </c>
      <c r="J124" s="9" t="s">
        <v>410</v>
      </c>
    </row>
    <row r="125" ht="40" customHeight="1" spans="1:10">
      <c r="A125" s="4">
        <v>122</v>
      </c>
      <c r="B125" s="5" t="s">
        <v>327</v>
      </c>
      <c r="C125" s="9" t="s">
        <v>411</v>
      </c>
      <c r="D125" s="10" t="s">
        <v>412</v>
      </c>
      <c r="E125" s="9" t="s">
        <v>384</v>
      </c>
      <c r="F125" s="9" t="s">
        <v>16</v>
      </c>
      <c r="G125" s="9">
        <v>59</v>
      </c>
      <c r="H125" s="9">
        <v>200</v>
      </c>
      <c r="I125" s="4">
        <f t="shared" si="1"/>
        <v>11800</v>
      </c>
      <c r="J125" s="9" t="s">
        <v>413</v>
      </c>
    </row>
    <row r="126" ht="40" customHeight="1" spans="1:10">
      <c r="A126" s="4">
        <v>123</v>
      </c>
      <c r="B126" s="5" t="s">
        <v>327</v>
      </c>
      <c r="C126" s="9" t="s">
        <v>414</v>
      </c>
      <c r="D126" s="10" t="s">
        <v>415</v>
      </c>
      <c r="E126" s="9" t="s">
        <v>416</v>
      </c>
      <c r="F126" s="9" t="s">
        <v>16</v>
      </c>
      <c r="G126" s="9">
        <v>60</v>
      </c>
      <c r="H126" s="9">
        <v>200</v>
      </c>
      <c r="I126" s="4">
        <f t="shared" si="1"/>
        <v>12000</v>
      </c>
      <c r="J126" s="9" t="s">
        <v>417</v>
      </c>
    </row>
    <row r="127" ht="40" customHeight="1" spans="1:10">
      <c r="A127" s="4">
        <v>124</v>
      </c>
      <c r="B127" s="5" t="s">
        <v>327</v>
      </c>
      <c r="C127" s="9" t="s">
        <v>418</v>
      </c>
      <c r="D127" s="4" t="s">
        <v>419</v>
      </c>
      <c r="E127" s="9" t="s">
        <v>420</v>
      </c>
      <c r="F127" s="9" t="s">
        <v>16</v>
      </c>
      <c r="G127" s="9">
        <v>210</v>
      </c>
      <c r="H127" s="9">
        <v>200</v>
      </c>
      <c r="I127" s="4">
        <f t="shared" si="1"/>
        <v>42000</v>
      </c>
      <c r="J127" s="9" t="s">
        <v>421</v>
      </c>
    </row>
    <row r="128" ht="40" customHeight="1" spans="1:10">
      <c r="A128" s="4">
        <v>125</v>
      </c>
      <c r="B128" s="5" t="s">
        <v>327</v>
      </c>
      <c r="C128" s="9" t="s">
        <v>422</v>
      </c>
      <c r="D128" s="10" t="s">
        <v>423</v>
      </c>
      <c r="E128" s="9" t="s">
        <v>352</v>
      </c>
      <c r="F128" s="9" t="s">
        <v>16</v>
      </c>
      <c r="G128" s="9">
        <v>51</v>
      </c>
      <c r="H128" s="9">
        <v>200</v>
      </c>
      <c r="I128" s="4">
        <f t="shared" si="1"/>
        <v>10200</v>
      </c>
      <c r="J128" s="9" t="s">
        <v>424</v>
      </c>
    </row>
    <row r="129" ht="40" customHeight="1" spans="1:10">
      <c r="A129" s="4">
        <v>126</v>
      </c>
      <c r="B129" s="5" t="s">
        <v>327</v>
      </c>
      <c r="C129" s="9" t="s">
        <v>425</v>
      </c>
      <c r="D129" s="10" t="s">
        <v>426</v>
      </c>
      <c r="E129" s="9" t="s">
        <v>427</v>
      </c>
      <c r="F129" s="9" t="s">
        <v>16</v>
      </c>
      <c r="G129" s="9">
        <v>168.8</v>
      </c>
      <c r="H129" s="9">
        <v>200</v>
      </c>
      <c r="I129" s="4">
        <f t="shared" si="1"/>
        <v>33760</v>
      </c>
      <c r="J129" s="9" t="s">
        <v>428</v>
      </c>
    </row>
    <row r="130" ht="40" customHeight="1" spans="1:10">
      <c r="A130" s="4">
        <v>127</v>
      </c>
      <c r="B130" s="5" t="s">
        <v>327</v>
      </c>
      <c r="C130" s="9" t="s">
        <v>429</v>
      </c>
      <c r="D130" s="10" t="s">
        <v>430</v>
      </c>
      <c r="E130" s="9" t="s">
        <v>388</v>
      </c>
      <c r="F130" s="9" t="s">
        <v>16</v>
      </c>
      <c r="G130" s="9">
        <v>53.6</v>
      </c>
      <c r="H130" s="9">
        <v>200</v>
      </c>
      <c r="I130" s="4">
        <f t="shared" si="1"/>
        <v>10720</v>
      </c>
      <c r="J130" s="9" t="s">
        <v>431</v>
      </c>
    </row>
    <row r="131" ht="40" customHeight="1" spans="1:10">
      <c r="A131" s="4">
        <v>128</v>
      </c>
      <c r="B131" s="5" t="s">
        <v>327</v>
      </c>
      <c r="C131" s="9" t="s">
        <v>432</v>
      </c>
      <c r="D131" s="10" t="s">
        <v>433</v>
      </c>
      <c r="E131" s="12" t="s">
        <v>434</v>
      </c>
      <c r="F131" s="9" t="s">
        <v>16</v>
      </c>
      <c r="G131" s="9">
        <v>69</v>
      </c>
      <c r="H131" s="9">
        <v>200</v>
      </c>
      <c r="I131" s="4">
        <f t="shared" si="1"/>
        <v>13800</v>
      </c>
      <c r="J131" s="12" t="s">
        <v>435</v>
      </c>
    </row>
    <row r="132" ht="40" customHeight="1" spans="1:10">
      <c r="A132" s="4">
        <v>129</v>
      </c>
      <c r="B132" s="5" t="s">
        <v>327</v>
      </c>
      <c r="C132" s="9" t="s">
        <v>436</v>
      </c>
      <c r="D132" s="10" t="s">
        <v>437</v>
      </c>
      <c r="E132" s="12" t="s">
        <v>427</v>
      </c>
      <c r="F132" s="9" t="s">
        <v>16</v>
      </c>
      <c r="G132" s="9">
        <v>54</v>
      </c>
      <c r="H132" s="9">
        <v>200</v>
      </c>
      <c r="I132" s="4">
        <f t="shared" ref="I132:I158" si="2">H132*G132</f>
        <v>10800</v>
      </c>
      <c r="J132" s="12" t="s">
        <v>438</v>
      </c>
    </row>
    <row r="133" ht="40" customHeight="1" spans="1:10">
      <c r="A133" s="4">
        <v>130</v>
      </c>
      <c r="B133" s="5" t="s">
        <v>327</v>
      </c>
      <c r="C133" s="9" t="s">
        <v>439</v>
      </c>
      <c r="D133" s="10" t="s">
        <v>440</v>
      </c>
      <c r="E133" s="11" t="s">
        <v>345</v>
      </c>
      <c r="F133" s="11" t="s">
        <v>16</v>
      </c>
      <c r="G133" s="9">
        <v>112</v>
      </c>
      <c r="H133" s="9">
        <v>200</v>
      </c>
      <c r="I133" s="4">
        <f t="shared" si="2"/>
        <v>22400</v>
      </c>
      <c r="J133" s="11" t="s">
        <v>441</v>
      </c>
    </row>
    <row r="134" ht="40" customHeight="1" spans="1:10">
      <c r="A134" s="4">
        <v>131</v>
      </c>
      <c r="B134" s="5" t="s">
        <v>327</v>
      </c>
      <c r="C134" s="9" t="s">
        <v>442</v>
      </c>
      <c r="D134" s="10" t="s">
        <v>440</v>
      </c>
      <c r="E134" s="12" t="s">
        <v>345</v>
      </c>
      <c r="F134" s="9" t="s">
        <v>16</v>
      </c>
      <c r="G134" s="9">
        <v>60</v>
      </c>
      <c r="H134" s="9">
        <v>200</v>
      </c>
      <c r="I134" s="4">
        <f t="shared" si="2"/>
        <v>12000</v>
      </c>
      <c r="J134" s="12" t="s">
        <v>441</v>
      </c>
    </row>
    <row r="135" ht="40" customHeight="1" spans="1:10">
      <c r="A135" s="4">
        <v>132</v>
      </c>
      <c r="B135" s="5" t="s">
        <v>327</v>
      </c>
      <c r="C135" s="9" t="s">
        <v>443</v>
      </c>
      <c r="D135" s="10" t="s">
        <v>444</v>
      </c>
      <c r="E135" s="11" t="s">
        <v>445</v>
      </c>
      <c r="F135" s="9" t="s">
        <v>16</v>
      </c>
      <c r="G135" s="9">
        <v>7.5</v>
      </c>
      <c r="H135" s="9">
        <v>200</v>
      </c>
      <c r="I135" s="4">
        <f t="shared" si="2"/>
        <v>1500</v>
      </c>
      <c r="J135" s="11" t="s">
        <v>446</v>
      </c>
    </row>
    <row r="136" ht="40" customHeight="1" spans="1:10">
      <c r="A136" s="4">
        <v>133</v>
      </c>
      <c r="B136" s="5" t="s">
        <v>327</v>
      </c>
      <c r="C136" s="9" t="s">
        <v>447</v>
      </c>
      <c r="D136" s="10" t="s">
        <v>444</v>
      </c>
      <c r="E136" s="9" t="s">
        <v>445</v>
      </c>
      <c r="F136" s="9" t="s">
        <v>16</v>
      </c>
      <c r="G136" s="9">
        <v>53.68</v>
      </c>
      <c r="H136" s="9">
        <v>200</v>
      </c>
      <c r="I136" s="4">
        <f t="shared" si="2"/>
        <v>10736</v>
      </c>
      <c r="J136" s="9" t="s">
        <v>446</v>
      </c>
    </row>
    <row r="137" ht="40" customHeight="1" spans="1:10">
      <c r="A137" s="4">
        <v>134</v>
      </c>
      <c r="B137" s="5" t="s">
        <v>327</v>
      </c>
      <c r="C137" s="9" t="s">
        <v>448</v>
      </c>
      <c r="D137" s="10" t="s">
        <v>449</v>
      </c>
      <c r="E137" s="9" t="s">
        <v>388</v>
      </c>
      <c r="F137" s="9" t="s">
        <v>16</v>
      </c>
      <c r="G137" s="9">
        <v>91</v>
      </c>
      <c r="H137" s="9">
        <v>200</v>
      </c>
      <c r="I137" s="4">
        <f t="shared" si="2"/>
        <v>18200</v>
      </c>
      <c r="J137" s="9" t="s">
        <v>450</v>
      </c>
    </row>
    <row r="138" ht="40" customHeight="1" spans="1:10">
      <c r="A138" s="4">
        <v>135</v>
      </c>
      <c r="B138" s="5" t="s">
        <v>327</v>
      </c>
      <c r="C138" s="9" t="s">
        <v>451</v>
      </c>
      <c r="D138" s="10" t="s">
        <v>449</v>
      </c>
      <c r="E138" s="9" t="s">
        <v>388</v>
      </c>
      <c r="F138" s="9" t="s">
        <v>16</v>
      </c>
      <c r="G138" s="9">
        <v>41</v>
      </c>
      <c r="H138" s="9">
        <v>200</v>
      </c>
      <c r="I138" s="4">
        <f t="shared" si="2"/>
        <v>8200</v>
      </c>
      <c r="J138" s="9" t="s">
        <v>450</v>
      </c>
    </row>
    <row r="139" ht="40" customHeight="1" spans="1:10">
      <c r="A139" s="4">
        <v>136</v>
      </c>
      <c r="B139" s="5" t="s">
        <v>327</v>
      </c>
      <c r="C139" s="9" t="s">
        <v>408</v>
      </c>
      <c r="D139" s="10" t="s">
        <v>452</v>
      </c>
      <c r="E139" s="9" t="s">
        <v>330</v>
      </c>
      <c r="F139" s="9" t="s">
        <v>16</v>
      </c>
      <c r="G139" s="9">
        <v>85</v>
      </c>
      <c r="H139" s="9">
        <v>200</v>
      </c>
      <c r="I139" s="4">
        <f t="shared" si="2"/>
        <v>17000</v>
      </c>
      <c r="J139" s="9" t="s">
        <v>453</v>
      </c>
    </row>
    <row r="140" ht="40" customHeight="1" spans="1:10">
      <c r="A140" s="4">
        <v>137</v>
      </c>
      <c r="B140" s="13" t="s">
        <v>327</v>
      </c>
      <c r="C140" s="14" t="s">
        <v>454</v>
      </c>
      <c r="D140" s="15" t="s">
        <v>452</v>
      </c>
      <c r="E140" s="16" t="s">
        <v>330</v>
      </c>
      <c r="F140" s="14" t="s">
        <v>16</v>
      </c>
      <c r="G140" s="14">
        <v>36.3</v>
      </c>
      <c r="H140" s="14">
        <v>200</v>
      </c>
      <c r="I140" s="13">
        <f t="shared" si="2"/>
        <v>7260</v>
      </c>
      <c r="J140" s="16" t="s">
        <v>453</v>
      </c>
    </row>
    <row r="141" ht="40" customHeight="1" spans="1:10">
      <c r="A141" s="4">
        <v>138</v>
      </c>
      <c r="B141" s="5" t="s">
        <v>455</v>
      </c>
      <c r="C141" s="5" t="s">
        <v>456</v>
      </c>
      <c r="D141" s="5" t="s">
        <v>457</v>
      </c>
      <c r="E141" s="17" t="s">
        <v>458</v>
      </c>
      <c r="F141" s="17" t="s">
        <v>16</v>
      </c>
      <c r="G141" s="17">
        <v>432.83</v>
      </c>
      <c r="H141" s="17">
        <v>200</v>
      </c>
      <c r="I141" s="4">
        <f t="shared" si="2"/>
        <v>86566</v>
      </c>
      <c r="J141" s="20" t="s">
        <v>459</v>
      </c>
    </row>
    <row r="142" ht="40" customHeight="1" spans="1:10">
      <c r="A142" s="4">
        <v>139</v>
      </c>
      <c r="B142" s="5" t="s">
        <v>455</v>
      </c>
      <c r="C142" s="5" t="s">
        <v>460</v>
      </c>
      <c r="D142" s="5" t="s">
        <v>461</v>
      </c>
      <c r="E142" s="17" t="s">
        <v>462</v>
      </c>
      <c r="F142" s="17" t="s">
        <v>16</v>
      </c>
      <c r="G142" s="17">
        <v>695</v>
      </c>
      <c r="H142" s="17">
        <v>200</v>
      </c>
      <c r="I142" s="4">
        <f t="shared" si="2"/>
        <v>139000</v>
      </c>
      <c r="J142" s="20" t="s">
        <v>463</v>
      </c>
    </row>
    <row r="143" ht="40" customHeight="1" spans="1:10">
      <c r="A143" s="4">
        <v>140</v>
      </c>
      <c r="B143" s="5" t="s">
        <v>455</v>
      </c>
      <c r="C143" s="5" t="s">
        <v>464</v>
      </c>
      <c r="D143" s="5" t="s">
        <v>465</v>
      </c>
      <c r="E143" s="17" t="s">
        <v>466</v>
      </c>
      <c r="F143" s="17" t="s">
        <v>16</v>
      </c>
      <c r="G143" s="17">
        <v>133.87</v>
      </c>
      <c r="H143" s="17">
        <v>200</v>
      </c>
      <c r="I143" s="4">
        <f t="shared" si="2"/>
        <v>26774</v>
      </c>
      <c r="J143" s="20" t="s">
        <v>467</v>
      </c>
    </row>
    <row r="144" ht="40" customHeight="1" spans="1:10">
      <c r="A144" s="4">
        <v>141</v>
      </c>
      <c r="B144" s="5" t="s">
        <v>455</v>
      </c>
      <c r="C144" s="5" t="s">
        <v>468</v>
      </c>
      <c r="D144" s="5" t="s">
        <v>469</v>
      </c>
      <c r="E144" s="17" t="s">
        <v>470</v>
      </c>
      <c r="F144" s="17" t="s">
        <v>16</v>
      </c>
      <c r="G144" s="17">
        <v>61.4</v>
      </c>
      <c r="H144" s="17">
        <v>200</v>
      </c>
      <c r="I144" s="4">
        <f t="shared" si="2"/>
        <v>12280</v>
      </c>
      <c r="J144" s="20" t="s">
        <v>471</v>
      </c>
    </row>
    <row r="145" ht="40" customHeight="1" spans="1:10">
      <c r="A145" s="4">
        <v>142</v>
      </c>
      <c r="B145" s="5" t="s">
        <v>455</v>
      </c>
      <c r="C145" s="5" t="s">
        <v>472</v>
      </c>
      <c r="D145" s="5" t="s">
        <v>473</v>
      </c>
      <c r="E145" s="17" t="s">
        <v>352</v>
      </c>
      <c r="F145" s="17" t="s">
        <v>16</v>
      </c>
      <c r="G145" s="17">
        <v>792.6</v>
      </c>
      <c r="H145" s="17">
        <v>200</v>
      </c>
      <c r="I145" s="4">
        <f t="shared" si="2"/>
        <v>158520</v>
      </c>
      <c r="J145" s="20" t="s">
        <v>474</v>
      </c>
    </row>
    <row r="146" ht="40" customHeight="1" spans="1:10">
      <c r="A146" s="4">
        <v>143</v>
      </c>
      <c r="B146" s="5" t="s">
        <v>455</v>
      </c>
      <c r="C146" s="9" t="s">
        <v>475</v>
      </c>
      <c r="D146" s="9" t="s">
        <v>476</v>
      </c>
      <c r="E146" s="17" t="s">
        <v>477</v>
      </c>
      <c r="F146" s="17" t="s">
        <v>16</v>
      </c>
      <c r="G146" s="18">
        <v>174.95</v>
      </c>
      <c r="H146" s="17">
        <v>200</v>
      </c>
      <c r="I146" s="4">
        <f t="shared" si="2"/>
        <v>34990</v>
      </c>
      <c r="J146" s="20" t="s">
        <v>478</v>
      </c>
    </row>
    <row r="147" ht="40" customHeight="1" spans="1:10">
      <c r="A147" s="4">
        <v>144</v>
      </c>
      <c r="B147" s="5" t="s">
        <v>455</v>
      </c>
      <c r="C147" s="5" t="s">
        <v>479</v>
      </c>
      <c r="D147" s="5" t="s">
        <v>480</v>
      </c>
      <c r="E147" s="17" t="s">
        <v>481</v>
      </c>
      <c r="F147" s="17" t="s">
        <v>16</v>
      </c>
      <c r="G147" s="17">
        <v>127.51</v>
      </c>
      <c r="H147" s="17">
        <v>200</v>
      </c>
      <c r="I147" s="4">
        <f t="shared" si="2"/>
        <v>25502</v>
      </c>
      <c r="J147" s="20" t="s">
        <v>482</v>
      </c>
    </row>
    <row r="148" ht="40" customHeight="1" spans="1:10">
      <c r="A148" s="4">
        <v>145</v>
      </c>
      <c r="B148" s="5" t="s">
        <v>455</v>
      </c>
      <c r="C148" s="5" t="s">
        <v>483</v>
      </c>
      <c r="D148" s="5" t="s">
        <v>484</v>
      </c>
      <c r="E148" s="17" t="s">
        <v>485</v>
      </c>
      <c r="F148" s="17" t="s">
        <v>16</v>
      </c>
      <c r="G148" s="17">
        <v>259.32</v>
      </c>
      <c r="H148" s="17">
        <v>200</v>
      </c>
      <c r="I148" s="4">
        <f t="shared" si="2"/>
        <v>51864</v>
      </c>
      <c r="J148" s="20" t="s">
        <v>486</v>
      </c>
    </row>
    <row r="149" ht="40" customHeight="1" spans="1:10">
      <c r="A149" s="4">
        <v>146</v>
      </c>
      <c r="B149" s="5" t="s">
        <v>455</v>
      </c>
      <c r="C149" s="5" t="s">
        <v>487</v>
      </c>
      <c r="D149" s="5" t="s">
        <v>488</v>
      </c>
      <c r="E149" s="17" t="s">
        <v>489</v>
      </c>
      <c r="F149" s="17" t="s">
        <v>16</v>
      </c>
      <c r="G149" s="17">
        <v>63.6</v>
      </c>
      <c r="H149" s="17">
        <v>200</v>
      </c>
      <c r="I149" s="4">
        <f t="shared" si="2"/>
        <v>12720</v>
      </c>
      <c r="J149" s="20" t="s">
        <v>490</v>
      </c>
    </row>
    <row r="150" ht="40" customHeight="1" spans="1:10">
      <c r="A150" s="4">
        <v>147</v>
      </c>
      <c r="B150" s="9" t="s">
        <v>455</v>
      </c>
      <c r="C150" s="9" t="s">
        <v>491</v>
      </c>
      <c r="D150" s="9" t="s">
        <v>492</v>
      </c>
      <c r="E150" s="18" t="s">
        <v>493</v>
      </c>
      <c r="F150" s="18" t="s">
        <v>16</v>
      </c>
      <c r="G150" s="18">
        <v>96.6</v>
      </c>
      <c r="H150" s="17">
        <v>200</v>
      </c>
      <c r="I150" s="4">
        <f t="shared" si="2"/>
        <v>19320</v>
      </c>
      <c r="J150" s="20" t="s">
        <v>494</v>
      </c>
    </row>
    <row r="151" ht="40" customHeight="1" spans="1:10">
      <c r="A151" s="4">
        <v>148</v>
      </c>
      <c r="B151" s="5" t="s">
        <v>455</v>
      </c>
      <c r="C151" s="5" t="s">
        <v>495</v>
      </c>
      <c r="D151" s="5" t="s">
        <v>496</v>
      </c>
      <c r="E151" s="17" t="s">
        <v>258</v>
      </c>
      <c r="F151" s="17" t="s">
        <v>16</v>
      </c>
      <c r="G151" s="17">
        <v>62.38</v>
      </c>
      <c r="H151" s="17">
        <v>200</v>
      </c>
      <c r="I151" s="4">
        <f t="shared" si="2"/>
        <v>12476</v>
      </c>
      <c r="J151" s="20" t="s">
        <v>497</v>
      </c>
    </row>
    <row r="152" ht="40" customHeight="1" spans="1:10">
      <c r="A152" s="4">
        <v>149</v>
      </c>
      <c r="B152" s="5" t="s">
        <v>455</v>
      </c>
      <c r="C152" s="5" t="s">
        <v>498</v>
      </c>
      <c r="D152" s="5" t="s">
        <v>499</v>
      </c>
      <c r="E152" s="17" t="s">
        <v>330</v>
      </c>
      <c r="F152" s="17" t="s">
        <v>16</v>
      </c>
      <c r="G152" s="17">
        <v>270</v>
      </c>
      <c r="H152" s="17">
        <v>200</v>
      </c>
      <c r="I152" s="4">
        <f t="shared" si="2"/>
        <v>54000</v>
      </c>
      <c r="J152" s="20" t="s">
        <v>453</v>
      </c>
    </row>
    <row r="153" ht="40" customHeight="1" spans="1:10">
      <c r="A153" s="4">
        <v>150</v>
      </c>
      <c r="B153" s="5" t="s">
        <v>455</v>
      </c>
      <c r="C153" s="5" t="s">
        <v>500</v>
      </c>
      <c r="D153" s="5" t="s">
        <v>501</v>
      </c>
      <c r="E153" s="17" t="s">
        <v>502</v>
      </c>
      <c r="F153" s="17" t="s">
        <v>16</v>
      </c>
      <c r="G153" s="17">
        <v>100.88</v>
      </c>
      <c r="H153" s="17">
        <v>200</v>
      </c>
      <c r="I153" s="4">
        <f t="shared" si="2"/>
        <v>20176</v>
      </c>
      <c r="J153" s="20" t="s">
        <v>503</v>
      </c>
    </row>
    <row r="154" ht="40" customHeight="1" spans="1:10">
      <c r="A154" s="4">
        <v>151</v>
      </c>
      <c r="B154" s="5" t="s">
        <v>455</v>
      </c>
      <c r="C154" s="5" t="s">
        <v>504</v>
      </c>
      <c r="D154" s="5" t="s">
        <v>505</v>
      </c>
      <c r="E154" s="17" t="s">
        <v>485</v>
      </c>
      <c r="F154" s="17" t="s">
        <v>16</v>
      </c>
      <c r="G154" s="17">
        <v>119</v>
      </c>
      <c r="H154" s="17">
        <v>200</v>
      </c>
      <c r="I154" s="4">
        <f t="shared" si="2"/>
        <v>23800</v>
      </c>
      <c r="J154" s="20" t="s">
        <v>506</v>
      </c>
    </row>
    <row r="155" ht="40" customHeight="1" spans="1:10">
      <c r="A155" s="4">
        <v>152</v>
      </c>
      <c r="B155" s="5" t="s">
        <v>455</v>
      </c>
      <c r="C155" s="5" t="s">
        <v>507</v>
      </c>
      <c r="D155" s="5" t="s">
        <v>508</v>
      </c>
      <c r="E155" s="17" t="s">
        <v>509</v>
      </c>
      <c r="F155" s="17" t="s">
        <v>16</v>
      </c>
      <c r="G155" s="17">
        <v>55</v>
      </c>
      <c r="H155" s="17">
        <v>200</v>
      </c>
      <c r="I155" s="4">
        <f t="shared" si="2"/>
        <v>11000</v>
      </c>
      <c r="J155" s="20" t="s">
        <v>374</v>
      </c>
    </row>
    <row r="156" ht="40" customHeight="1" spans="1:10">
      <c r="A156" s="4">
        <v>153</v>
      </c>
      <c r="B156" s="5" t="s">
        <v>455</v>
      </c>
      <c r="C156" s="5" t="s">
        <v>510</v>
      </c>
      <c r="D156" s="5" t="s">
        <v>511</v>
      </c>
      <c r="E156" s="17" t="s">
        <v>512</v>
      </c>
      <c r="F156" s="17" t="s">
        <v>16</v>
      </c>
      <c r="G156" s="17">
        <v>126</v>
      </c>
      <c r="H156" s="17">
        <v>200</v>
      </c>
      <c r="I156" s="4">
        <f t="shared" si="2"/>
        <v>25200</v>
      </c>
      <c r="J156" s="20" t="s">
        <v>513</v>
      </c>
    </row>
    <row r="157" ht="40" customHeight="1" spans="1:10">
      <c r="A157" s="4">
        <v>154</v>
      </c>
      <c r="B157" s="5" t="s">
        <v>455</v>
      </c>
      <c r="C157" s="5" t="s">
        <v>514</v>
      </c>
      <c r="D157" s="5" t="s">
        <v>348</v>
      </c>
      <c r="E157" s="17" t="s">
        <v>345</v>
      </c>
      <c r="F157" s="17" t="s">
        <v>16</v>
      </c>
      <c r="G157" s="17">
        <v>18</v>
      </c>
      <c r="H157" s="17">
        <v>200</v>
      </c>
      <c r="I157" s="4">
        <f t="shared" si="2"/>
        <v>3600</v>
      </c>
      <c r="J157" s="20" t="s">
        <v>349</v>
      </c>
    </row>
    <row r="158" ht="40" customHeight="1" spans="1:10">
      <c r="A158" s="4">
        <v>155</v>
      </c>
      <c r="B158" s="5" t="s">
        <v>455</v>
      </c>
      <c r="C158" s="5" t="s">
        <v>515</v>
      </c>
      <c r="D158" s="5" t="s">
        <v>516</v>
      </c>
      <c r="E158" s="17" t="s">
        <v>517</v>
      </c>
      <c r="F158" s="17" t="s">
        <v>16</v>
      </c>
      <c r="G158" s="17">
        <v>300</v>
      </c>
      <c r="H158" s="17">
        <v>200</v>
      </c>
      <c r="I158" s="4">
        <f t="shared" si="2"/>
        <v>60000</v>
      </c>
      <c r="J158" s="20" t="s">
        <v>518</v>
      </c>
    </row>
    <row r="159" ht="40" customHeight="1" spans="1:10">
      <c r="A159" s="4">
        <v>156</v>
      </c>
      <c r="B159" s="4" t="s">
        <v>519</v>
      </c>
      <c r="C159" s="4" t="s">
        <v>520</v>
      </c>
      <c r="D159" s="10" t="s">
        <v>521</v>
      </c>
      <c r="E159" s="10" t="s">
        <v>434</v>
      </c>
      <c r="F159" s="10" t="s">
        <v>522</v>
      </c>
      <c r="G159" s="10">
        <v>85</v>
      </c>
      <c r="H159" s="10">
        <v>200</v>
      </c>
      <c r="I159" s="4">
        <f t="shared" ref="I159:I194" si="3">H159*G159</f>
        <v>17000</v>
      </c>
      <c r="J159" s="10" t="s">
        <v>523</v>
      </c>
    </row>
    <row r="160" ht="40" customHeight="1" spans="1:10">
      <c r="A160" s="4">
        <v>157</v>
      </c>
      <c r="B160" s="4" t="s">
        <v>519</v>
      </c>
      <c r="C160" s="4" t="s">
        <v>524</v>
      </c>
      <c r="D160" s="10" t="s">
        <v>525</v>
      </c>
      <c r="E160" s="10" t="s">
        <v>526</v>
      </c>
      <c r="F160" s="10" t="s">
        <v>522</v>
      </c>
      <c r="G160" s="10">
        <v>72.5</v>
      </c>
      <c r="H160" s="10">
        <v>200</v>
      </c>
      <c r="I160" s="4">
        <f t="shared" si="3"/>
        <v>14500</v>
      </c>
      <c r="J160" s="10" t="s">
        <v>527</v>
      </c>
    </row>
    <row r="161" ht="40" customHeight="1" spans="1:10">
      <c r="A161" s="4">
        <v>158</v>
      </c>
      <c r="B161" s="4" t="s">
        <v>519</v>
      </c>
      <c r="C161" s="4" t="s">
        <v>528</v>
      </c>
      <c r="D161" s="10" t="s">
        <v>529</v>
      </c>
      <c r="E161" s="10" t="s">
        <v>530</v>
      </c>
      <c r="F161" s="10" t="s">
        <v>522</v>
      </c>
      <c r="G161" s="10">
        <v>185.14</v>
      </c>
      <c r="H161" s="10">
        <v>200</v>
      </c>
      <c r="I161" s="4">
        <f t="shared" si="3"/>
        <v>37028</v>
      </c>
      <c r="J161" s="10" t="s">
        <v>531</v>
      </c>
    </row>
    <row r="162" ht="40" customHeight="1" spans="1:10">
      <c r="A162" s="4">
        <v>159</v>
      </c>
      <c r="B162" s="4" t="s">
        <v>519</v>
      </c>
      <c r="C162" s="4" t="s">
        <v>532</v>
      </c>
      <c r="D162" s="10" t="s">
        <v>473</v>
      </c>
      <c r="E162" s="10" t="s">
        <v>352</v>
      </c>
      <c r="F162" s="10" t="s">
        <v>522</v>
      </c>
      <c r="G162" s="10">
        <v>158</v>
      </c>
      <c r="H162" s="10">
        <v>200</v>
      </c>
      <c r="I162" s="4">
        <f t="shared" si="3"/>
        <v>31600</v>
      </c>
      <c r="J162" s="10" t="s">
        <v>474</v>
      </c>
    </row>
    <row r="163" ht="40" customHeight="1" spans="1:10">
      <c r="A163" s="4">
        <v>160</v>
      </c>
      <c r="B163" s="4" t="s">
        <v>519</v>
      </c>
      <c r="C163" s="4" t="s">
        <v>533</v>
      </c>
      <c r="D163" s="4" t="s">
        <v>534</v>
      </c>
      <c r="E163" s="10" t="s">
        <v>535</v>
      </c>
      <c r="F163" s="10" t="s">
        <v>522</v>
      </c>
      <c r="G163" s="10">
        <v>170.96</v>
      </c>
      <c r="H163" s="10">
        <v>200</v>
      </c>
      <c r="I163" s="4">
        <f t="shared" si="3"/>
        <v>34192</v>
      </c>
      <c r="J163" s="10" t="s">
        <v>459</v>
      </c>
    </row>
    <row r="164" ht="40" customHeight="1" spans="1:10">
      <c r="A164" s="4">
        <v>161</v>
      </c>
      <c r="B164" s="4" t="s">
        <v>519</v>
      </c>
      <c r="C164" s="4" t="s">
        <v>536</v>
      </c>
      <c r="D164" s="4" t="s">
        <v>537</v>
      </c>
      <c r="E164" s="10" t="s">
        <v>538</v>
      </c>
      <c r="F164" s="10" t="s">
        <v>522</v>
      </c>
      <c r="G164" s="10">
        <v>285.55</v>
      </c>
      <c r="H164" s="10">
        <v>200</v>
      </c>
      <c r="I164" s="4">
        <f t="shared" si="3"/>
        <v>57110</v>
      </c>
      <c r="J164" s="10" t="s">
        <v>539</v>
      </c>
    </row>
    <row r="165" ht="40" customHeight="1" spans="1:10">
      <c r="A165" s="4">
        <v>162</v>
      </c>
      <c r="B165" s="4" t="s">
        <v>519</v>
      </c>
      <c r="C165" s="4" t="s">
        <v>540</v>
      </c>
      <c r="D165" s="10" t="s">
        <v>541</v>
      </c>
      <c r="E165" s="10" t="s">
        <v>542</v>
      </c>
      <c r="F165" s="10" t="s">
        <v>522</v>
      </c>
      <c r="G165" s="10">
        <v>50.5</v>
      </c>
      <c r="H165" s="10">
        <v>200</v>
      </c>
      <c r="I165" s="4">
        <f t="shared" si="3"/>
        <v>10100</v>
      </c>
      <c r="J165" s="10" t="s">
        <v>543</v>
      </c>
    </row>
    <row r="166" ht="40" customHeight="1" spans="1:10">
      <c r="A166" s="4">
        <v>163</v>
      </c>
      <c r="B166" s="4" t="s">
        <v>519</v>
      </c>
      <c r="C166" s="4" t="s">
        <v>544</v>
      </c>
      <c r="D166" s="10" t="s">
        <v>545</v>
      </c>
      <c r="E166" s="10" t="s">
        <v>546</v>
      </c>
      <c r="F166" s="10" t="s">
        <v>522</v>
      </c>
      <c r="G166" s="10">
        <v>545.2</v>
      </c>
      <c r="H166" s="10">
        <v>200</v>
      </c>
      <c r="I166" s="4">
        <f t="shared" si="3"/>
        <v>109040</v>
      </c>
      <c r="J166" s="10" t="s">
        <v>547</v>
      </c>
    </row>
    <row r="167" ht="40" customHeight="1" spans="1:10">
      <c r="A167" s="4">
        <v>164</v>
      </c>
      <c r="B167" s="4" t="s">
        <v>519</v>
      </c>
      <c r="C167" s="4" t="s">
        <v>548</v>
      </c>
      <c r="D167" s="10" t="s">
        <v>465</v>
      </c>
      <c r="E167" s="10" t="s">
        <v>466</v>
      </c>
      <c r="F167" s="10" t="s">
        <v>522</v>
      </c>
      <c r="G167" s="10">
        <v>52.06</v>
      </c>
      <c r="H167" s="10">
        <v>200</v>
      </c>
      <c r="I167" s="4">
        <f t="shared" si="3"/>
        <v>10412</v>
      </c>
      <c r="J167" s="10" t="s">
        <v>467</v>
      </c>
    </row>
    <row r="168" ht="40" customHeight="1" spans="1:10">
      <c r="A168" s="4">
        <v>165</v>
      </c>
      <c r="B168" s="4" t="s">
        <v>519</v>
      </c>
      <c r="C168" s="4" t="s">
        <v>549</v>
      </c>
      <c r="D168" s="4" t="s">
        <v>550</v>
      </c>
      <c r="E168" s="4" t="s">
        <v>551</v>
      </c>
      <c r="F168" s="10" t="s">
        <v>522</v>
      </c>
      <c r="G168" s="4">
        <v>70.58</v>
      </c>
      <c r="H168" s="10">
        <v>200</v>
      </c>
      <c r="I168" s="4">
        <f t="shared" si="3"/>
        <v>14116</v>
      </c>
      <c r="J168" s="10" t="s">
        <v>552</v>
      </c>
    </row>
    <row r="169" ht="40" customHeight="1" spans="1:10">
      <c r="A169" s="4">
        <v>166</v>
      </c>
      <c r="B169" s="4" t="s">
        <v>519</v>
      </c>
      <c r="C169" s="4" t="s">
        <v>553</v>
      </c>
      <c r="D169" s="4" t="s">
        <v>554</v>
      </c>
      <c r="E169" s="4" t="s">
        <v>93</v>
      </c>
      <c r="F169" s="10" t="s">
        <v>522</v>
      </c>
      <c r="G169" s="4">
        <v>114</v>
      </c>
      <c r="H169" s="10">
        <v>200</v>
      </c>
      <c r="I169" s="4">
        <f t="shared" si="3"/>
        <v>22800</v>
      </c>
      <c r="J169" s="10" t="s">
        <v>555</v>
      </c>
    </row>
    <row r="170" ht="40" customHeight="1" spans="1:10">
      <c r="A170" s="4">
        <v>167</v>
      </c>
      <c r="B170" s="4" t="s">
        <v>519</v>
      </c>
      <c r="C170" s="4" t="s">
        <v>556</v>
      </c>
      <c r="D170" s="4" t="s">
        <v>557</v>
      </c>
      <c r="E170" s="4" t="s">
        <v>558</v>
      </c>
      <c r="F170" s="10" t="s">
        <v>522</v>
      </c>
      <c r="G170" s="4">
        <v>60.34</v>
      </c>
      <c r="H170" s="10">
        <v>200</v>
      </c>
      <c r="I170" s="4">
        <f t="shared" si="3"/>
        <v>12068</v>
      </c>
      <c r="J170" s="10" t="s">
        <v>559</v>
      </c>
    </row>
    <row r="171" ht="40" customHeight="1" spans="1:10">
      <c r="A171" s="4">
        <v>168</v>
      </c>
      <c r="B171" s="4" t="s">
        <v>519</v>
      </c>
      <c r="C171" s="4" t="s">
        <v>560</v>
      </c>
      <c r="D171" s="4" t="s">
        <v>561</v>
      </c>
      <c r="E171" s="4" t="s">
        <v>562</v>
      </c>
      <c r="F171" s="10" t="s">
        <v>522</v>
      </c>
      <c r="G171" s="4">
        <v>50.6</v>
      </c>
      <c r="H171" s="10">
        <v>200</v>
      </c>
      <c r="I171" s="4">
        <f t="shared" si="3"/>
        <v>10120</v>
      </c>
      <c r="J171" s="10" t="s">
        <v>563</v>
      </c>
    </row>
    <row r="172" ht="40" customHeight="1" spans="1:10">
      <c r="A172" s="4">
        <v>169</v>
      </c>
      <c r="B172" s="4" t="s">
        <v>519</v>
      </c>
      <c r="C172" s="4" t="s">
        <v>564</v>
      </c>
      <c r="D172" s="4" t="s">
        <v>565</v>
      </c>
      <c r="E172" s="4" t="s">
        <v>566</v>
      </c>
      <c r="F172" s="10" t="s">
        <v>522</v>
      </c>
      <c r="G172" s="4">
        <v>63.6</v>
      </c>
      <c r="H172" s="10">
        <v>200</v>
      </c>
      <c r="I172" s="4">
        <f t="shared" si="3"/>
        <v>12720</v>
      </c>
      <c r="J172" s="10" t="s">
        <v>567</v>
      </c>
    </row>
    <row r="173" ht="40" customHeight="1" spans="1:10">
      <c r="A173" s="4">
        <v>170</v>
      </c>
      <c r="B173" s="4" t="s">
        <v>519</v>
      </c>
      <c r="C173" s="4" t="s">
        <v>568</v>
      </c>
      <c r="D173" s="4" t="s">
        <v>569</v>
      </c>
      <c r="E173" s="4" t="s">
        <v>570</v>
      </c>
      <c r="F173" s="10" t="s">
        <v>522</v>
      </c>
      <c r="G173" s="4">
        <v>50.35</v>
      </c>
      <c r="H173" s="10">
        <v>200</v>
      </c>
      <c r="I173" s="4">
        <f t="shared" si="3"/>
        <v>10070</v>
      </c>
      <c r="J173" s="10" t="s">
        <v>571</v>
      </c>
    </row>
    <row r="174" ht="40" customHeight="1" spans="1:10">
      <c r="A174" s="4">
        <v>171</v>
      </c>
      <c r="B174" s="4" t="s">
        <v>519</v>
      </c>
      <c r="C174" s="4" t="s">
        <v>564</v>
      </c>
      <c r="D174" s="4" t="s">
        <v>572</v>
      </c>
      <c r="E174" s="4" t="s">
        <v>573</v>
      </c>
      <c r="F174" s="10" t="s">
        <v>522</v>
      </c>
      <c r="G174" s="4">
        <v>52.4</v>
      </c>
      <c r="H174" s="10">
        <v>200</v>
      </c>
      <c r="I174" s="4">
        <f t="shared" si="3"/>
        <v>10480</v>
      </c>
      <c r="J174" s="10" t="s">
        <v>574</v>
      </c>
    </row>
    <row r="175" ht="40" customHeight="1" spans="1:10">
      <c r="A175" s="4">
        <v>172</v>
      </c>
      <c r="B175" s="18" t="s">
        <v>575</v>
      </c>
      <c r="C175" s="18" t="s">
        <v>576</v>
      </c>
      <c r="D175" s="18" t="s">
        <v>577</v>
      </c>
      <c r="E175" s="18" t="s">
        <v>578</v>
      </c>
      <c r="F175" s="18" t="s">
        <v>522</v>
      </c>
      <c r="G175" s="18">
        <v>193.8</v>
      </c>
      <c r="H175" s="18">
        <v>200</v>
      </c>
      <c r="I175" s="4">
        <f t="shared" si="3"/>
        <v>38760</v>
      </c>
      <c r="J175" s="18" t="s">
        <v>579</v>
      </c>
    </row>
    <row r="176" ht="40" customHeight="1" spans="1:10">
      <c r="A176" s="4">
        <v>173</v>
      </c>
      <c r="B176" s="18" t="s">
        <v>575</v>
      </c>
      <c r="C176" s="18" t="s">
        <v>576</v>
      </c>
      <c r="D176" s="18" t="s">
        <v>580</v>
      </c>
      <c r="E176" s="18" t="s">
        <v>581</v>
      </c>
      <c r="F176" s="18" t="s">
        <v>522</v>
      </c>
      <c r="G176" s="18">
        <v>50.38</v>
      </c>
      <c r="H176" s="18">
        <v>200</v>
      </c>
      <c r="I176" s="4">
        <f t="shared" si="3"/>
        <v>10076</v>
      </c>
      <c r="J176" s="18" t="s">
        <v>582</v>
      </c>
    </row>
    <row r="177" ht="40" customHeight="1" spans="1:10">
      <c r="A177" s="4">
        <v>174</v>
      </c>
      <c r="B177" s="18" t="s">
        <v>575</v>
      </c>
      <c r="C177" s="18" t="s">
        <v>583</v>
      </c>
      <c r="D177" s="9" t="s">
        <v>584</v>
      </c>
      <c r="E177" s="18" t="s">
        <v>585</v>
      </c>
      <c r="F177" s="18" t="s">
        <v>522</v>
      </c>
      <c r="G177" s="18">
        <v>57.3</v>
      </c>
      <c r="H177" s="18">
        <v>200</v>
      </c>
      <c r="I177" s="4">
        <f t="shared" si="3"/>
        <v>11460</v>
      </c>
      <c r="J177" s="18" t="s">
        <v>586</v>
      </c>
    </row>
    <row r="178" ht="40" customHeight="1" spans="1:10">
      <c r="A178" s="4">
        <v>175</v>
      </c>
      <c r="B178" s="18" t="s">
        <v>575</v>
      </c>
      <c r="C178" s="18" t="s">
        <v>587</v>
      </c>
      <c r="D178" s="18" t="s">
        <v>588</v>
      </c>
      <c r="E178" s="18" t="s">
        <v>589</v>
      </c>
      <c r="F178" s="18" t="s">
        <v>522</v>
      </c>
      <c r="G178" s="18">
        <v>96.6</v>
      </c>
      <c r="H178" s="18">
        <v>200</v>
      </c>
      <c r="I178" s="4">
        <f t="shared" si="3"/>
        <v>19320</v>
      </c>
      <c r="J178" s="18" t="s">
        <v>590</v>
      </c>
    </row>
    <row r="179" ht="40" customHeight="1" spans="1:10">
      <c r="A179" s="4">
        <v>176</v>
      </c>
      <c r="B179" s="18" t="s">
        <v>575</v>
      </c>
      <c r="C179" s="18" t="s">
        <v>591</v>
      </c>
      <c r="D179" s="18" t="s">
        <v>592</v>
      </c>
      <c r="E179" s="18" t="s">
        <v>593</v>
      </c>
      <c r="F179" s="18" t="s">
        <v>522</v>
      </c>
      <c r="G179" s="18">
        <v>60.4</v>
      </c>
      <c r="H179" s="18">
        <v>200</v>
      </c>
      <c r="I179" s="4">
        <f t="shared" si="3"/>
        <v>12080</v>
      </c>
      <c r="J179" s="18" t="s">
        <v>594</v>
      </c>
    </row>
    <row r="180" ht="40" customHeight="1" spans="1:10">
      <c r="A180" s="4">
        <v>177</v>
      </c>
      <c r="B180" s="18" t="s">
        <v>575</v>
      </c>
      <c r="C180" s="18" t="s">
        <v>595</v>
      </c>
      <c r="D180" s="18" t="s">
        <v>596</v>
      </c>
      <c r="E180" s="18" t="s">
        <v>597</v>
      </c>
      <c r="F180" s="18" t="s">
        <v>522</v>
      </c>
      <c r="G180" s="18">
        <v>51.5</v>
      </c>
      <c r="H180" s="18">
        <v>200</v>
      </c>
      <c r="I180" s="4">
        <f t="shared" si="3"/>
        <v>10300</v>
      </c>
      <c r="J180" s="18" t="s">
        <v>598</v>
      </c>
    </row>
    <row r="181" ht="40" customHeight="1" spans="1:10">
      <c r="A181" s="4">
        <v>178</v>
      </c>
      <c r="B181" s="18" t="s">
        <v>575</v>
      </c>
      <c r="C181" s="18" t="s">
        <v>599</v>
      </c>
      <c r="D181" s="9" t="s">
        <v>600</v>
      </c>
      <c r="E181" s="18" t="s">
        <v>585</v>
      </c>
      <c r="F181" s="18" t="s">
        <v>522</v>
      </c>
      <c r="G181" s="18">
        <v>530</v>
      </c>
      <c r="H181" s="18">
        <v>200</v>
      </c>
      <c r="I181" s="4">
        <f t="shared" si="3"/>
        <v>106000</v>
      </c>
      <c r="J181" s="18" t="s">
        <v>601</v>
      </c>
    </row>
    <row r="182" ht="40" customHeight="1" spans="1:10">
      <c r="A182" s="4">
        <v>179</v>
      </c>
      <c r="B182" s="18" t="s">
        <v>575</v>
      </c>
      <c r="C182" s="18" t="s">
        <v>602</v>
      </c>
      <c r="D182" s="18" t="s">
        <v>603</v>
      </c>
      <c r="E182" s="18" t="s">
        <v>578</v>
      </c>
      <c r="F182" s="18" t="s">
        <v>522</v>
      </c>
      <c r="G182" s="18">
        <v>879.88</v>
      </c>
      <c r="H182" s="18">
        <v>200</v>
      </c>
      <c r="I182" s="4">
        <f t="shared" si="3"/>
        <v>175976</v>
      </c>
      <c r="J182" s="18" t="s">
        <v>604</v>
      </c>
    </row>
    <row r="183" ht="40" customHeight="1" spans="1:10">
      <c r="A183" s="4">
        <v>180</v>
      </c>
      <c r="B183" s="18" t="s">
        <v>575</v>
      </c>
      <c r="C183" s="18" t="s">
        <v>602</v>
      </c>
      <c r="D183" s="9" t="s">
        <v>605</v>
      </c>
      <c r="E183" s="18" t="s">
        <v>578</v>
      </c>
      <c r="F183" s="18" t="s">
        <v>522</v>
      </c>
      <c r="G183" s="18">
        <v>89.5</v>
      </c>
      <c r="H183" s="18">
        <v>200</v>
      </c>
      <c r="I183" s="4">
        <f t="shared" si="3"/>
        <v>17900</v>
      </c>
      <c r="J183" s="18" t="s">
        <v>606</v>
      </c>
    </row>
    <row r="184" ht="40" customHeight="1" spans="1:10">
      <c r="A184" s="4">
        <v>181</v>
      </c>
      <c r="B184" s="18" t="s">
        <v>575</v>
      </c>
      <c r="C184" s="18" t="s">
        <v>602</v>
      </c>
      <c r="D184" s="18" t="s">
        <v>607</v>
      </c>
      <c r="E184" s="18" t="s">
        <v>608</v>
      </c>
      <c r="F184" s="18" t="s">
        <v>522</v>
      </c>
      <c r="G184" s="18">
        <v>55</v>
      </c>
      <c r="H184" s="18">
        <v>200</v>
      </c>
      <c r="I184" s="4">
        <f t="shared" si="3"/>
        <v>11000</v>
      </c>
      <c r="J184" s="18" t="s">
        <v>609</v>
      </c>
    </row>
    <row r="185" ht="40" customHeight="1" spans="1:10">
      <c r="A185" s="4">
        <v>182</v>
      </c>
      <c r="B185" s="18" t="s">
        <v>575</v>
      </c>
      <c r="C185" s="18" t="s">
        <v>610</v>
      </c>
      <c r="D185" s="9" t="s">
        <v>611</v>
      </c>
      <c r="E185" s="18" t="s">
        <v>612</v>
      </c>
      <c r="F185" s="18" t="s">
        <v>522</v>
      </c>
      <c r="G185" s="18">
        <v>131</v>
      </c>
      <c r="H185" s="18">
        <v>200</v>
      </c>
      <c r="I185" s="4">
        <f t="shared" si="3"/>
        <v>26200</v>
      </c>
      <c r="J185" s="18" t="s">
        <v>613</v>
      </c>
    </row>
    <row r="186" ht="40" customHeight="1" spans="1:10">
      <c r="A186" s="4">
        <v>183</v>
      </c>
      <c r="B186" s="10" t="s">
        <v>614</v>
      </c>
      <c r="C186" s="10" t="s">
        <v>615</v>
      </c>
      <c r="D186" s="10" t="s">
        <v>616</v>
      </c>
      <c r="E186" s="10" t="s">
        <v>617</v>
      </c>
      <c r="F186" s="10" t="s">
        <v>16</v>
      </c>
      <c r="G186" s="19">
        <v>228.13</v>
      </c>
      <c r="H186" s="10">
        <v>200</v>
      </c>
      <c r="I186" s="4">
        <f t="shared" si="3"/>
        <v>45626</v>
      </c>
      <c r="J186" s="10" t="s">
        <v>618</v>
      </c>
    </row>
    <row r="187" ht="40" customHeight="1" spans="1:10">
      <c r="A187" s="4">
        <v>184</v>
      </c>
      <c r="B187" s="10" t="s">
        <v>614</v>
      </c>
      <c r="C187" s="10" t="s">
        <v>619</v>
      </c>
      <c r="D187" s="10" t="s">
        <v>620</v>
      </c>
      <c r="E187" s="10" t="s">
        <v>621</v>
      </c>
      <c r="F187" s="10" t="s">
        <v>16</v>
      </c>
      <c r="G187" s="10">
        <v>160.42</v>
      </c>
      <c r="H187" s="10">
        <v>200</v>
      </c>
      <c r="I187" s="4">
        <f t="shared" si="3"/>
        <v>32084</v>
      </c>
      <c r="J187" s="10" t="s">
        <v>622</v>
      </c>
    </row>
    <row r="188" ht="40" customHeight="1" spans="1:10">
      <c r="A188" s="4">
        <v>185</v>
      </c>
      <c r="B188" s="10" t="s">
        <v>614</v>
      </c>
      <c r="C188" s="10" t="s">
        <v>623</v>
      </c>
      <c r="D188" s="10" t="s">
        <v>624</v>
      </c>
      <c r="E188" s="10" t="s">
        <v>625</v>
      </c>
      <c r="F188" s="10" t="s">
        <v>16</v>
      </c>
      <c r="G188" s="10">
        <v>52.5</v>
      </c>
      <c r="H188" s="10">
        <v>200</v>
      </c>
      <c r="I188" s="4">
        <f t="shared" si="3"/>
        <v>10500</v>
      </c>
      <c r="J188" s="10" t="s">
        <v>626</v>
      </c>
    </row>
    <row r="189" ht="40" customHeight="1" spans="1:10">
      <c r="A189" s="4">
        <v>186</v>
      </c>
      <c r="B189" s="10" t="s">
        <v>614</v>
      </c>
      <c r="C189" s="10" t="s">
        <v>627</v>
      </c>
      <c r="D189" s="10" t="s">
        <v>628</v>
      </c>
      <c r="E189" s="10" t="s">
        <v>295</v>
      </c>
      <c r="F189" s="10" t="s">
        <v>16</v>
      </c>
      <c r="G189" s="10">
        <v>55</v>
      </c>
      <c r="H189" s="10">
        <v>200</v>
      </c>
      <c r="I189" s="4">
        <f t="shared" si="3"/>
        <v>11000</v>
      </c>
      <c r="J189" s="10" t="s">
        <v>629</v>
      </c>
    </row>
    <row r="190" ht="40" customHeight="1" spans="1:10">
      <c r="A190" s="4">
        <v>187</v>
      </c>
      <c r="B190" s="10" t="s">
        <v>614</v>
      </c>
      <c r="C190" s="10" t="s">
        <v>630</v>
      </c>
      <c r="D190" s="10" t="s">
        <v>631</v>
      </c>
      <c r="E190" s="10" t="s">
        <v>395</v>
      </c>
      <c r="F190" s="10" t="s">
        <v>16</v>
      </c>
      <c r="G190" s="10">
        <v>66.03</v>
      </c>
      <c r="H190" s="10">
        <v>200</v>
      </c>
      <c r="I190" s="4">
        <f t="shared" si="3"/>
        <v>13206</v>
      </c>
      <c r="J190" s="10" t="s">
        <v>632</v>
      </c>
    </row>
    <row r="191" ht="40" customHeight="1" spans="1:10">
      <c r="A191" s="4">
        <v>188</v>
      </c>
      <c r="B191" s="10" t="s">
        <v>614</v>
      </c>
      <c r="C191" s="10" t="s">
        <v>633</v>
      </c>
      <c r="D191" s="10" t="s">
        <v>634</v>
      </c>
      <c r="E191" s="10" t="s">
        <v>635</v>
      </c>
      <c r="F191" s="10" t="s">
        <v>16</v>
      </c>
      <c r="G191" s="10">
        <v>73.93</v>
      </c>
      <c r="H191" s="10">
        <v>200</v>
      </c>
      <c r="I191" s="4">
        <f t="shared" si="3"/>
        <v>14786</v>
      </c>
      <c r="J191" s="10" t="s">
        <v>636</v>
      </c>
    </row>
    <row r="192" ht="71" customHeight="1" spans="1:10">
      <c r="A192" s="4">
        <v>189</v>
      </c>
      <c r="B192" s="10" t="s">
        <v>614</v>
      </c>
      <c r="C192" s="10" t="s">
        <v>633</v>
      </c>
      <c r="D192" s="4" t="s">
        <v>637</v>
      </c>
      <c r="E192" s="10" t="s">
        <v>638</v>
      </c>
      <c r="F192" s="10" t="s">
        <v>16</v>
      </c>
      <c r="G192" s="19">
        <v>50.6</v>
      </c>
      <c r="H192" s="10">
        <v>200</v>
      </c>
      <c r="I192" s="4">
        <f t="shared" si="3"/>
        <v>10120</v>
      </c>
      <c r="J192" s="10" t="s">
        <v>639</v>
      </c>
    </row>
    <row r="193" ht="40" customHeight="1" spans="1:10">
      <c r="A193" s="4">
        <v>190</v>
      </c>
      <c r="B193" s="10" t="s">
        <v>614</v>
      </c>
      <c r="C193" s="10" t="s">
        <v>633</v>
      </c>
      <c r="D193" s="10" t="s">
        <v>616</v>
      </c>
      <c r="E193" s="10" t="s">
        <v>617</v>
      </c>
      <c r="F193" s="10" t="s">
        <v>16</v>
      </c>
      <c r="G193" s="10">
        <v>52.11</v>
      </c>
      <c r="H193" s="10">
        <v>200</v>
      </c>
      <c r="I193" s="4">
        <f t="shared" ref="I193:I219" si="4">H193*G193</f>
        <v>10422</v>
      </c>
      <c r="J193" s="10" t="s">
        <v>618</v>
      </c>
    </row>
    <row r="194" ht="40" customHeight="1" spans="1:10">
      <c r="A194" s="4">
        <v>191</v>
      </c>
      <c r="B194" s="10" t="s">
        <v>614</v>
      </c>
      <c r="C194" s="10" t="s">
        <v>633</v>
      </c>
      <c r="D194" s="10" t="s">
        <v>640</v>
      </c>
      <c r="E194" s="10" t="s">
        <v>48</v>
      </c>
      <c r="F194" s="10" t="s">
        <v>16</v>
      </c>
      <c r="G194" s="10">
        <v>229.39</v>
      </c>
      <c r="H194" s="10">
        <v>200</v>
      </c>
      <c r="I194" s="4">
        <f t="shared" si="4"/>
        <v>45878</v>
      </c>
      <c r="J194" s="10" t="s">
        <v>641</v>
      </c>
    </row>
    <row r="195" ht="40" customHeight="1" spans="1:10">
      <c r="A195" s="4">
        <v>192</v>
      </c>
      <c r="B195" s="10" t="s">
        <v>614</v>
      </c>
      <c r="C195" s="10" t="s">
        <v>633</v>
      </c>
      <c r="D195" s="10" t="s">
        <v>642</v>
      </c>
      <c r="E195" s="10" t="s">
        <v>643</v>
      </c>
      <c r="F195" s="10" t="s">
        <v>16</v>
      </c>
      <c r="G195" s="10">
        <v>81.2</v>
      </c>
      <c r="H195" s="10">
        <v>200</v>
      </c>
      <c r="I195" s="4">
        <f t="shared" si="4"/>
        <v>16240</v>
      </c>
      <c r="J195" s="10" t="s">
        <v>644</v>
      </c>
    </row>
    <row r="196" ht="40" customHeight="1" spans="1:10">
      <c r="A196" s="4">
        <v>193</v>
      </c>
      <c r="B196" s="10" t="s">
        <v>614</v>
      </c>
      <c r="C196" s="10" t="s">
        <v>633</v>
      </c>
      <c r="D196" s="10" t="s">
        <v>645</v>
      </c>
      <c r="E196" s="10" t="s">
        <v>93</v>
      </c>
      <c r="F196" s="10" t="s">
        <v>16</v>
      </c>
      <c r="G196" s="10">
        <v>130.49</v>
      </c>
      <c r="H196" s="10">
        <v>200</v>
      </c>
      <c r="I196" s="4">
        <f t="shared" si="4"/>
        <v>26098</v>
      </c>
      <c r="J196" s="10" t="s">
        <v>646</v>
      </c>
    </row>
    <row r="197" ht="40" customHeight="1" spans="1:10">
      <c r="A197" s="4">
        <v>194</v>
      </c>
      <c r="B197" s="10" t="s">
        <v>614</v>
      </c>
      <c r="C197" s="10" t="s">
        <v>633</v>
      </c>
      <c r="D197" s="10" t="s">
        <v>631</v>
      </c>
      <c r="E197" s="10" t="s">
        <v>395</v>
      </c>
      <c r="F197" s="10" t="s">
        <v>16</v>
      </c>
      <c r="G197" s="10">
        <v>42.5</v>
      </c>
      <c r="H197" s="10">
        <v>200</v>
      </c>
      <c r="I197" s="4">
        <f t="shared" si="4"/>
        <v>8500</v>
      </c>
      <c r="J197" s="10" t="s">
        <v>632</v>
      </c>
    </row>
    <row r="198" ht="40" customHeight="1" spans="1:10">
      <c r="A198" s="4">
        <v>195</v>
      </c>
      <c r="B198" s="10" t="s">
        <v>614</v>
      </c>
      <c r="C198" s="10" t="s">
        <v>633</v>
      </c>
      <c r="D198" s="10" t="s">
        <v>409</v>
      </c>
      <c r="E198" s="10" t="s">
        <v>119</v>
      </c>
      <c r="F198" s="10" t="s">
        <v>16</v>
      </c>
      <c r="G198" s="19">
        <v>111.01</v>
      </c>
      <c r="H198" s="10">
        <v>200</v>
      </c>
      <c r="I198" s="4">
        <f t="shared" si="4"/>
        <v>22202</v>
      </c>
      <c r="J198" s="10" t="s">
        <v>647</v>
      </c>
    </row>
    <row r="199" ht="40" customHeight="1" spans="1:10">
      <c r="A199" s="4">
        <v>196</v>
      </c>
      <c r="B199" s="10" t="s">
        <v>614</v>
      </c>
      <c r="C199" s="10" t="s">
        <v>648</v>
      </c>
      <c r="D199" s="10" t="s">
        <v>640</v>
      </c>
      <c r="E199" s="10" t="s">
        <v>48</v>
      </c>
      <c r="F199" s="10" t="s">
        <v>16</v>
      </c>
      <c r="G199" s="10">
        <v>159.07</v>
      </c>
      <c r="H199" s="10">
        <v>200</v>
      </c>
      <c r="I199" s="4">
        <f t="shared" si="4"/>
        <v>31814</v>
      </c>
      <c r="J199" s="10" t="s">
        <v>641</v>
      </c>
    </row>
    <row r="200" ht="40" customHeight="1" spans="1:10">
      <c r="A200" s="4">
        <v>197</v>
      </c>
      <c r="B200" s="10" t="s">
        <v>614</v>
      </c>
      <c r="C200" s="10" t="s">
        <v>648</v>
      </c>
      <c r="D200" s="10" t="s">
        <v>649</v>
      </c>
      <c r="E200" s="10" t="s">
        <v>32</v>
      </c>
      <c r="F200" s="10" t="s">
        <v>16</v>
      </c>
      <c r="G200" s="10">
        <v>28.61</v>
      </c>
      <c r="H200" s="10">
        <v>200</v>
      </c>
      <c r="I200" s="4">
        <f t="shared" si="4"/>
        <v>5722</v>
      </c>
      <c r="J200" s="10" t="s">
        <v>650</v>
      </c>
    </row>
    <row r="201" ht="40" customHeight="1" spans="1:10">
      <c r="A201" s="4">
        <v>198</v>
      </c>
      <c r="B201" s="10" t="s">
        <v>614</v>
      </c>
      <c r="C201" s="10" t="s">
        <v>651</v>
      </c>
      <c r="D201" s="10" t="s">
        <v>652</v>
      </c>
      <c r="E201" s="10" t="s">
        <v>125</v>
      </c>
      <c r="F201" s="10" t="s">
        <v>16</v>
      </c>
      <c r="G201" s="10">
        <v>108</v>
      </c>
      <c r="H201" s="10">
        <v>200</v>
      </c>
      <c r="I201" s="4">
        <f t="shared" si="4"/>
        <v>21600</v>
      </c>
      <c r="J201" s="10" t="s">
        <v>653</v>
      </c>
    </row>
    <row r="202" ht="40" customHeight="1" spans="1:10">
      <c r="A202" s="4">
        <v>199</v>
      </c>
      <c r="B202" s="10" t="s">
        <v>614</v>
      </c>
      <c r="C202" s="10" t="s">
        <v>654</v>
      </c>
      <c r="D202" s="10" t="s">
        <v>649</v>
      </c>
      <c r="E202" s="10" t="s">
        <v>32</v>
      </c>
      <c r="F202" s="10" t="s">
        <v>16</v>
      </c>
      <c r="G202" s="10">
        <v>58</v>
      </c>
      <c r="H202" s="10">
        <v>200</v>
      </c>
      <c r="I202" s="4">
        <f t="shared" si="4"/>
        <v>11600</v>
      </c>
      <c r="J202" s="10" t="s">
        <v>650</v>
      </c>
    </row>
    <row r="203" ht="40" customHeight="1" spans="1:10">
      <c r="A203" s="4">
        <v>200</v>
      </c>
      <c r="B203" s="10" t="s">
        <v>614</v>
      </c>
      <c r="C203" s="10" t="s">
        <v>655</v>
      </c>
      <c r="D203" s="10" t="s">
        <v>640</v>
      </c>
      <c r="E203" s="10" t="s">
        <v>48</v>
      </c>
      <c r="F203" s="10" t="s">
        <v>16</v>
      </c>
      <c r="G203" s="10">
        <v>272.34</v>
      </c>
      <c r="H203" s="10">
        <v>200</v>
      </c>
      <c r="I203" s="4">
        <f t="shared" si="4"/>
        <v>54468</v>
      </c>
      <c r="J203" s="10" t="s">
        <v>641</v>
      </c>
    </row>
    <row r="204" ht="40" customHeight="1" spans="1:10">
      <c r="A204" s="4">
        <v>201</v>
      </c>
      <c r="B204" s="10" t="s">
        <v>614</v>
      </c>
      <c r="C204" s="10" t="s">
        <v>656</v>
      </c>
      <c r="D204" s="10" t="s">
        <v>657</v>
      </c>
      <c r="E204" s="10" t="s">
        <v>658</v>
      </c>
      <c r="F204" s="10" t="s">
        <v>16</v>
      </c>
      <c r="G204" s="10">
        <v>150.22</v>
      </c>
      <c r="H204" s="10">
        <v>200</v>
      </c>
      <c r="I204" s="4">
        <f t="shared" si="4"/>
        <v>30044</v>
      </c>
      <c r="J204" s="10" t="s">
        <v>659</v>
      </c>
    </row>
    <row r="205" ht="40" customHeight="1" spans="1:10">
      <c r="A205" s="4">
        <v>202</v>
      </c>
      <c r="B205" s="10" t="s">
        <v>614</v>
      </c>
      <c r="C205" s="10" t="s">
        <v>660</v>
      </c>
      <c r="D205" s="10" t="s">
        <v>362</v>
      </c>
      <c r="E205" s="10" t="s">
        <v>363</v>
      </c>
      <c r="F205" s="10" t="s">
        <v>16</v>
      </c>
      <c r="G205" s="10">
        <v>131</v>
      </c>
      <c r="H205" s="10">
        <v>200</v>
      </c>
      <c r="I205" s="4">
        <f t="shared" si="4"/>
        <v>26200</v>
      </c>
      <c r="J205" s="10" t="s">
        <v>364</v>
      </c>
    </row>
    <row r="206" ht="40" customHeight="1" spans="1:10">
      <c r="A206" s="4">
        <v>203</v>
      </c>
      <c r="B206" s="10" t="s">
        <v>614</v>
      </c>
      <c r="C206" s="10" t="s">
        <v>661</v>
      </c>
      <c r="D206" s="10" t="s">
        <v>662</v>
      </c>
      <c r="E206" s="10" t="s">
        <v>663</v>
      </c>
      <c r="F206" s="10" t="s">
        <v>16</v>
      </c>
      <c r="G206" s="10">
        <v>125.83</v>
      </c>
      <c r="H206" s="10">
        <v>200</v>
      </c>
      <c r="I206" s="4">
        <f t="shared" si="4"/>
        <v>25166</v>
      </c>
      <c r="J206" s="10" t="s">
        <v>664</v>
      </c>
    </row>
    <row r="207" ht="40" customHeight="1" spans="1:10">
      <c r="A207" s="4">
        <v>204</v>
      </c>
      <c r="B207" s="4" t="s">
        <v>665</v>
      </c>
      <c r="C207" s="4" t="s">
        <v>666</v>
      </c>
      <c r="D207" s="10" t="s">
        <v>461</v>
      </c>
      <c r="E207" s="10" t="s">
        <v>667</v>
      </c>
      <c r="F207" s="10" t="s">
        <v>668</v>
      </c>
      <c r="G207" s="10">
        <v>460.94</v>
      </c>
      <c r="H207" s="10">
        <v>200</v>
      </c>
      <c r="I207" s="4">
        <f t="shared" si="4"/>
        <v>92188</v>
      </c>
      <c r="J207" s="22" t="s">
        <v>474</v>
      </c>
    </row>
    <row r="208" ht="40" customHeight="1" spans="1:10">
      <c r="A208" s="4">
        <v>205</v>
      </c>
      <c r="B208" s="4" t="s">
        <v>669</v>
      </c>
      <c r="C208" s="4" t="s">
        <v>670</v>
      </c>
      <c r="D208" s="21" t="s">
        <v>671</v>
      </c>
      <c r="E208" s="21" t="s">
        <v>672</v>
      </c>
      <c r="F208" s="22" t="s">
        <v>668</v>
      </c>
      <c r="G208" s="21">
        <v>107.98</v>
      </c>
      <c r="H208" s="21">
        <v>200</v>
      </c>
      <c r="I208" s="10">
        <f t="shared" ref="I208:I216" si="5">G208*H208</f>
        <v>21596</v>
      </c>
      <c r="J208" s="28" t="s">
        <v>673</v>
      </c>
    </row>
    <row r="209" ht="40" customHeight="1" spans="1:10">
      <c r="A209" s="4">
        <v>206</v>
      </c>
      <c r="B209" s="4" t="s">
        <v>669</v>
      </c>
      <c r="C209" s="4" t="s">
        <v>674</v>
      </c>
      <c r="D209" s="21" t="s">
        <v>675</v>
      </c>
      <c r="E209" s="21" t="s">
        <v>676</v>
      </c>
      <c r="F209" s="22" t="s">
        <v>668</v>
      </c>
      <c r="G209" s="10">
        <v>76.88</v>
      </c>
      <c r="H209" s="21">
        <v>200</v>
      </c>
      <c r="I209" s="10">
        <f t="shared" si="5"/>
        <v>15376</v>
      </c>
      <c r="J209" s="28" t="s">
        <v>677</v>
      </c>
    </row>
    <row r="210" ht="40" customHeight="1" spans="1:10">
      <c r="A210" s="4">
        <v>207</v>
      </c>
      <c r="B210" s="4" t="s">
        <v>669</v>
      </c>
      <c r="C210" s="4" t="s">
        <v>678</v>
      </c>
      <c r="D210" s="10" t="s">
        <v>679</v>
      </c>
      <c r="E210" s="10" t="s">
        <v>680</v>
      </c>
      <c r="F210" s="22" t="s">
        <v>668</v>
      </c>
      <c r="G210" s="10">
        <v>189.4</v>
      </c>
      <c r="H210" s="10">
        <v>200</v>
      </c>
      <c r="I210" s="10">
        <f t="shared" si="5"/>
        <v>37880</v>
      </c>
      <c r="J210" s="28" t="s">
        <v>681</v>
      </c>
    </row>
    <row r="211" ht="40" customHeight="1" spans="1:10">
      <c r="A211" s="4">
        <v>208</v>
      </c>
      <c r="B211" s="4" t="s">
        <v>682</v>
      </c>
      <c r="C211" s="4" t="s">
        <v>683</v>
      </c>
      <c r="D211" s="10" t="s">
        <v>684</v>
      </c>
      <c r="E211" s="10" t="s">
        <v>685</v>
      </c>
      <c r="F211" s="10" t="s">
        <v>668</v>
      </c>
      <c r="G211" s="10">
        <v>492.74</v>
      </c>
      <c r="H211" s="10">
        <v>200</v>
      </c>
      <c r="I211" s="10">
        <f t="shared" si="5"/>
        <v>98548</v>
      </c>
      <c r="J211" s="10" t="s">
        <v>686</v>
      </c>
    </row>
    <row r="212" ht="40" customHeight="1" spans="1:10">
      <c r="A212" s="4">
        <v>209</v>
      </c>
      <c r="B212" s="4" t="s">
        <v>682</v>
      </c>
      <c r="C212" s="4" t="s">
        <v>687</v>
      </c>
      <c r="D212" s="4" t="s">
        <v>688</v>
      </c>
      <c r="E212" s="10" t="s">
        <v>689</v>
      </c>
      <c r="F212" s="10" t="s">
        <v>668</v>
      </c>
      <c r="G212" s="10">
        <v>125.17</v>
      </c>
      <c r="H212" s="10">
        <v>200</v>
      </c>
      <c r="I212" s="10">
        <f t="shared" si="5"/>
        <v>25034</v>
      </c>
      <c r="J212" s="10" t="s">
        <v>690</v>
      </c>
    </row>
    <row r="213" ht="40" customHeight="1" spans="1:10">
      <c r="A213" s="4">
        <v>210</v>
      </c>
      <c r="B213" s="4" t="s">
        <v>682</v>
      </c>
      <c r="C213" s="4" t="s">
        <v>691</v>
      </c>
      <c r="D213" s="10" t="s">
        <v>692</v>
      </c>
      <c r="E213" s="10" t="s">
        <v>693</v>
      </c>
      <c r="F213" s="10" t="s">
        <v>668</v>
      </c>
      <c r="G213" s="10">
        <v>84.69</v>
      </c>
      <c r="H213" s="10">
        <v>200</v>
      </c>
      <c r="I213" s="10">
        <f t="shared" si="5"/>
        <v>16938</v>
      </c>
      <c r="J213" s="10" t="s">
        <v>694</v>
      </c>
    </row>
    <row r="214" ht="40" customHeight="1" spans="1:10">
      <c r="A214" s="4">
        <v>211</v>
      </c>
      <c r="B214" s="4" t="s">
        <v>682</v>
      </c>
      <c r="C214" s="4" t="s">
        <v>695</v>
      </c>
      <c r="D214" s="10" t="s">
        <v>696</v>
      </c>
      <c r="E214" s="10" t="s">
        <v>697</v>
      </c>
      <c r="F214" s="10" t="s">
        <v>668</v>
      </c>
      <c r="G214" s="10">
        <v>60</v>
      </c>
      <c r="H214" s="10">
        <v>200</v>
      </c>
      <c r="I214" s="10">
        <f t="shared" si="5"/>
        <v>12000</v>
      </c>
      <c r="J214" s="10" t="s">
        <v>698</v>
      </c>
    </row>
    <row r="215" ht="40" customHeight="1" spans="1:10">
      <c r="A215" s="4">
        <v>212</v>
      </c>
      <c r="B215" s="4" t="s">
        <v>682</v>
      </c>
      <c r="C215" s="4" t="s">
        <v>699</v>
      </c>
      <c r="D215" s="10" t="s">
        <v>684</v>
      </c>
      <c r="E215" s="10" t="s">
        <v>685</v>
      </c>
      <c r="F215" s="10" t="s">
        <v>668</v>
      </c>
      <c r="G215" s="10">
        <v>39.9</v>
      </c>
      <c r="H215" s="10">
        <v>200</v>
      </c>
      <c r="I215" s="10">
        <f t="shared" si="5"/>
        <v>7980</v>
      </c>
      <c r="J215" s="10" t="s">
        <v>686</v>
      </c>
    </row>
    <row r="216" ht="40" customHeight="1" spans="1:10">
      <c r="A216" s="4">
        <v>213</v>
      </c>
      <c r="B216" s="4" t="s">
        <v>682</v>
      </c>
      <c r="C216" s="4" t="s">
        <v>700</v>
      </c>
      <c r="D216" s="10" t="s">
        <v>701</v>
      </c>
      <c r="E216" s="10" t="s">
        <v>702</v>
      </c>
      <c r="F216" s="10" t="s">
        <v>668</v>
      </c>
      <c r="G216" s="10">
        <v>59.25</v>
      </c>
      <c r="H216" s="10">
        <v>200</v>
      </c>
      <c r="I216" s="10">
        <f t="shared" si="5"/>
        <v>11850</v>
      </c>
      <c r="J216" s="10" t="s">
        <v>703</v>
      </c>
    </row>
    <row r="217" ht="34" customHeight="1" spans="1:10">
      <c r="A217" s="23" t="s">
        <v>704</v>
      </c>
      <c r="B217" s="24"/>
      <c r="C217" s="25"/>
      <c r="D217" s="26"/>
      <c r="E217" s="26"/>
      <c r="F217" s="26"/>
      <c r="G217" s="26">
        <f>SUM(G4:G216)</f>
        <v>23643.02</v>
      </c>
      <c r="H217" s="26">
        <v>200</v>
      </c>
      <c r="I217" s="26">
        <f>H217*G217</f>
        <v>4728604</v>
      </c>
      <c r="J217" s="29"/>
    </row>
    <row r="218" ht="33" customHeight="1"/>
    <row r="219" ht="22.5" spans="1:9">
      <c r="A219" s="27"/>
      <c r="B219" s="27"/>
      <c r="C219" s="27"/>
      <c r="D219" s="27"/>
      <c r="E219" s="27"/>
      <c r="F219" s="27"/>
      <c r="G219" s="27"/>
      <c r="H219" s="27"/>
      <c r="I219" s="27"/>
    </row>
  </sheetData>
  <autoFilter xmlns:etc="http://www.wps.cn/officeDocument/2017/etCustomData" ref="A1:J217" etc:filterBottomFollowUsedRange="0">
    <extLst/>
  </autoFilter>
  <mergeCells count="2">
    <mergeCell ref="A1:I1"/>
    <mergeCell ref="A2:J2"/>
  </mergeCells>
  <conditionalFormatting sqref="D102:D132">
    <cfRule type="duplicateValues" dxfId="0" priority="1"/>
  </conditionalFormatting>
  <pageMargins left="0.25" right="0.25" top="0.75" bottom="0.75" header="0.298611111111111" footer="0.298611111111111"/>
  <pageSetup paperSize="9" scale="58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粮食生产（50亩以上）补助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2020-05-11T11:39:00Z</dcterms:created>
  <dcterms:modified xsi:type="dcterms:W3CDTF">2024-11-12T07:22:37Z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9C42777656B445FFB840734572E19361_13</vt:lpwstr>
  </property>
</Properties>
</file>