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3065"/>
  </bookViews>
  <sheets>
    <sheet name="Sheet1" sheetId="1" r:id="rId1"/>
  </sheets>
  <calcPr calcId="144525"/>
</workbook>
</file>

<file path=xl/sharedStrings.xml><?xml version="1.0" encoding="utf-8"?>
<sst xmlns="http://schemas.openxmlformats.org/spreadsheetml/2006/main" count="88" uniqueCount="54">
  <si>
    <t>附件1</t>
  </si>
  <si>
    <t>2023年县域商业建设行动国家级示范县（始兴县）第一批七个验收项目汇总表</t>
  </si>
  <si>
    <t>2023年12月 18 日</t>
  </si>
  <si>
    <t>序号</t>
  </si>
  <si>
    <t>年度</t>
  </si>
  <si>
    <t>项目位置</t>
  </si>
  <si>
    <t>项目名称</t>
  </si>
  <si>
    <t>申报方向</t>
  </si>
  <si>
    <t>建设类型</t>
  </si>
  <si>
    <t>承办企业</t>
  </si>
  <si>
    <t>经验收核定的总投资额
（万元）</t>
  </si>
  <si>
    <t>拟奖补金额
（万元）</t>
  </si>
  <si>
    <t>建设内容</t>
  </si>
  <si>
    <t>绩效目标</t>
  </si>
  <si>
    <t>是否竣工</t>
  </si>
  <si>
    <t>验收资料</t>
  </si>
  <si>
    <t>验收报告</t>
  </si>
  <si>
    <t>始兴县</t>
  </si>
  <si>
    <t>幸福里生鲜超市项目</t>
  </si>
  <si>
    <t>方向一 补齐县域商业基础设施短板</t>
  </si>
  <si>
    <t>改造</t>
  </si>
  <si>
    <t>始兴县玲玲商贸有限公司</t>
  </si>
  <si>
    <t>在太平镇建设生鲜超市1个，建筑面积为307.35平方米。一是对超市进行整体升级改造，完善超市内基础设施，提升超市经营环境，为消费者提供更舒适的购物环境。二是购置一批货架，包括多层货架、烟酒柜、五谷杂粮架、肉类分割台等各类货架、展架、堆头，满足超市经营摆货需要。三是定制收银系统，连接超市内称重系统，满足超市称重、结账需要。四是建设冷库1个，建设规格为3180mm*2000mm*2200mm，保障超市生鲜、冷冻食品质量。</t>
  </si>
  <si>
    <t>本项目位于幸福里社区入口处，位置显眼合理，周边有学校、市场、办公楼、村庄，没有类似生鲜食百配送服务一体化的超市。项目建成将成为附近居民、村民生活购物消费的主要场所之一，为周边居民提供更便捷、有优质的生鲜食品、日用消费品购物体验。
项目建成投产后，预计年营业额600万元。而且营业时会采取多种营销手段进行推广促销及拓展业务，为附近居民提供更快捷更优质更实惠的服务，预计未来几年，本项目仍会保持稳定增长，增长率保持5%以上。</t>
  </si>
  <si>
    <t>是</t>
  </si>
  <si>
    <t>已提交</t>
  </si>
  <si>
    <t>美团优选配送项目</t>
  </si>
  <si>
    <t>方向三 改善优化县域消费渠道</t>
  </si>
  <si>
    <t>始兴县旭日广告有限公司</t>
  </si>
  <si>
    <t>对美团优选、美团外卖前置仓进行升级改造，完善作业环境、升级作业设备。一是建设 1 个冷库，面积约 108 平方米，配套降温、照明、消防等基础设施设备，配置冷库温度计；购置叉车、配送员服装、货架、分拣指环等设备，满足美团优选、美团外卖仓储、分拣需求。二是增加配送汽车，配套恒温板、卡板、餐箱等设施设备，改造冷藏厢，优化配送设施设备，提升配送服务与配送时效。</t>
  </si>
  <si>
    <t>项目发挥企业自建物流和供应链渠道优势，借助美团平台，建设布局始兴县商贸流通统仓共配中心和前置仓，升级改造县域食品及日用消费品仓储、分拣、配送设施设备，提高县域日用消费品物流配送和管理运行效率，项目建成后，预计年新增收入 100 万元，为县域消费者提供更加优质、更加便捷的消费体验。</t>
  </si>
  <si>
    <t>太平镇商超改造项目</t>
  </si>
  <si>
    <t>始兴大渊文化科技有限公司</t>
  </si>
  <si>
    <t>将原农产品展示厅改造为一个农产品超市，完成卷闸门等超市基础设施设备建设；配备超市收银系统，数字终端硬件；购置超市货架、冷柜冰箱；建设冷库，配套运输车辆，扩大超市配送范围，便捷周边居民日常生活消费。</t>
  </si>
  <si>
    <t>项目完成后，能够建成一个农产品超市，配套冷库，运输车等设备，能够加强与乡镇农户的联系合作，为农户新增创收，实现超市与农民的互赢互利方式；能够提高周边居民的生活水平，满足城乡居民的农产品消费需求。</t>
  </si>
  <si>
    <t>太平镇农产品初加工及专营门店建设项目</t>
  </si>
  <si>
    <t>方向四 增强农村产品上行动能</t>
  </si>
  <si>
    <t>新建</t>
  </si>
  <si>
    <t>九龄后（始兴县）农业开发有限公司</t>
  </si>
  <si>
    <t>购置农产品初加工设备例如臭氧机、封装机、真空包装机，购置一批研发设备例如超净工作台、重金属检测设备等，配备监控系统、紫外线灯等必要设施设备，同时建设冷库和烘干房，对产品销售门店进行升级改造。</t>
  </si>
  <si>
    <t>1、提高农产品附加值，通过初加工工作，农产品从原始状态经过一系列加工工序后，可转化为更具附加值的产品。
2、增加农产品市场竞争力，农产品初加工工作可以提高产品的品质和外观，使其更加符合市场需求。因此，农产品初加工工作可以增加产品的市场竞争力，有利于农产品销售。
3、降低产品损耗率。
4、促进农业产业链延伸，农产品初加工工作的开展，可以使农产品从农田生产到市场销售形成一个完整的产业链条。通过加工工序，农产品可以进一步加工为半成品或成品，进而推动农业产业链的延伸。
5、带动农村经济发展，农产品初加工工作的开展，需要一定的加工设备和技术支持，这将带动农村经济发展。例如，建设加工厂房、购买加工设备、培养加工技术人员等都需要进行投资，这些投资将带动农村基础设施建设和人才培养，促进农村经济的发展。同时，农产品初加工工作还可以提供就业机会，增加农民的收入来源，进一步拉动农村经济。</t>
  </si>
  <si>
    <t>太平镇辣椒加工流通项目</t>
  </si>
  <si>
    <t>始兴县老朋友酱园</t>
  </si>
  <si>
    <t>购置辣椒清洗机、破碎机、切条机、刨片机等初加工设备，提高本地辣椒等特色蔬菜商品化处理率，提高产品附加值；建设2个冷库，满足农产品产地预冷、仓储流通需要，保障产品质量。</t>
  </si>
  <si>
    <t>通过新增一批辣椒等农产品初加工设备，提高本地特色农产品辣椒、大蒜、牛肉的商品化率，提高农产品附加值。通过建设冷库，进行农产品产地预冷、仓储，能够有效提供农产品产地预冷率，保障农产品及初加工产品质量，增强农产品上行动能。</t>
  </si>
  <si>
    <t>城南镇花生初加工处理中心</t>
  </si>
  <si>
    <t>始兴县何小龙食品有限公司</t>
  </si>
  <si>
    <t>搭建钢结构大棚；建设冷库，配备发电机；购置自动化清洗、分选设备、包装设备等；购置干燥箱、灭菌锅、超净工作台、恒温培养箱等设备。</t>
  </si>
  <si>
    <t>项目完成后，建成一个花生初加工中心，建成一个近 300 平的冷库，能够提高始兴县本地花生商品化率，采购的份额占始兴县本地花生产量三分之一企业预计新增年销售收入 100 万元，新增年利润 30万元，新增年税收 5 万元，新增就业岗位 30 个。</t>
  </si>
  <si>
    <t>都塘金马农业稻谷烘干加工厂新建项目</t>
  </si>
  <si>
    <t>始兴县金马农业发展有限公司</t>
  </si>
  <si>
    <t>新建一个稻谷烘干基地，采购除尘装置、集中进出料系统以及烘干线设备，进行厂房建设等。包括生物质热风炉1台、干湿谷仓等。</t>
  </si>
  <si>
    <t>建设集稻谷收购、烘干、销售于一体的稻谷烘干基地，利用现代化烘干设备对收获后的稻谷进行烘干，建成后日烘干量达260吨。一年可烘干湿稻谷6000吨，将带动农户种植水稻5000亩，年产值2000万元，极大提升区域粮食烘干能力，保障粮食安全。</t>
  </si>
  <si>
    <t>合计</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</si>
</sst>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s>
  <fonts count="28">
    <font>
      <sz val="11"/>
      <color theme="1"/>
      <name val="等线"/>
      <charset val="134"/>
      <scheme val="minor"/>
    </font>
    <font>
      <sz val="10"/>
      <name val="等线"/>
      <charset val="134"/>
    </font>
    <font>
      <sz val="11"/>
      <name val="等线"/>
      <charset val="134"/>
    </font>
    <font>
      <b/>
      <sz val="14"/>
      <name val="等线"/>
      <charset val="134"/>
    </font>
    <font>
      <b/>
      <sz val="10"/>
      <color rgb="FF555555"/>
      <name val="等线"/>
      <charset val="134"/>
    </font>
    <font>
      <sz val="10"/>
      <color theme="1"/>
      <name val="等线"/>
      <charset val="134"/>
    </font>
    <font>
      <sz val="10"/>
      <name val="等线"/>
      <charset val="134"/>
      <scheme val="minor"/>
    </font>
    <font>
      <b/>
      <sz val="10"/>
      <name val="等线"/>
      <charset val="134"/>
    </font>
    <font>
      <sz val="11"/>
      <color rgb="FFFF0000"/>
      <name val="等线"/>
      <charset val="0"/>
      <scheme val="minor"/>
    </font>
    <font>
      <u/>
      <sz val="11"/>
      <color rgb="FF0000FF"/>
      <name val="等线"/>
      <charset val="0"/>
      <scheme val="minor"/>
    </font>
    <font>
      <sz val="11"/>
      <color theme="1"/>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theme="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u/>
      <sz val="11"/>
      <color rgb="FF800080"/>
      <name val="等线"/>
      <charset val="0"/>
      <scheme val="minor"/>
    </font>
    <font>
      <b/>
      <sz val="11"/>
      <color theme="1"/>
      <name val="等线"/>
      <charset val="0"/>
      <scheme val="minor"/>
    </font>
    <font>
      <b/>
      <sz val="18"/>
      <color theme="3"/>
      <name val="等线"/>
      <charset val="134"/>
      <scheme val="minor"/>
    </font>
    <font>
      <sz val="12"/>
      <name val="宋体"/>
      <charset val="134"/>
    </font>
    <font>
      <b/>
      <sz val="11"/>
      <color rgb="FF3F3F3F"/>
      <name val="等线"/>
      <charset val="0"/>
      <scheme val="minor"/>
    </font>
    <font>
      <b/>
      <sz val="15"/>
      <color theme="3"/>
      <name val="等线"/>
      <charset val="134"/>
      <scheme val="minor"/>
    </font>
    <font>
      <sz val="11"/>
      <color rgb="FF006100"/>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pplyBorder="0">
      <alignment vertical="center"/>
    </xf>
    <xf numFmtId="42" fontId="0" fillId="0" borderId="0" applyFont="0" applyFill="0" applyBorder="0" applyAlignment="0" applyProtection="0">
      <alignment vertical="center"/>
    </xf>
    <xf numFmtId="0" fontId="10" fillId="19" borderId="0" applyNumberFormat="0" applyBorder="0" applyAlignment="0" applyProtection="0">
      <alignment vertical="center"/>
    </xf>
    <xf numFmtId="0" fontId="18" fillId="1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14"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6" fillId="0" borderId="7" applyNumberFormat="0" applyFill="0" applyAlignment="0" applyProtection="0">
      <alignment vertical="center"/>
    </xf>
    <xf numFmtId="0" fontId="15" fillId="0" borderId="7" applyNumberFormat="0" applyFill="0" applyAlignment="0" applyProtection="0">
      <alignment vertical="center"/>
    </xf>
    <xf numFmtId="0" fontId="16" fillId="21" borderId="0" applyNumberFormat="0" applyBorder="0" applyAlignment="0" applyProtection="0">
      <alignment vertical="center"/>
    </xf>
    <xf numFmtId="0" fontId="12" fillId="0" borderId="11" applyNumberFormat="0" applyFill="0" applyAlignment="0" applyProtection="0">
      <alignment vertical="center"/>
    </xf>
    <xf numFmtId="0" fontId="16" fillId="13" borderId="0" applyNumberFormat="0" applyBorder="0" applyAlignment="0" applyProtection="0">
      <alignment vertical="center"/>
    </xf>
    <xf numFmtId="0" fontId="25" fillId="18" borderId="12" applyNumberFormat="0" applyAlignment="0" applyProtection="0">
      <alignment vertical="center"/>
    </xf>
    <xf numFmtId="0" fontId="19" fillId="18" borderId="8" applyNumberFormat="0" applyAlignment="0" applyProtection="0">
      <alignment vertical="center"/>
    </xf>
    <xf numFmtId="0" fontId="14" fillId="9" borderId="6" applyNumberFormat="0" applyAlignment="0" applyProtection="0">
      <alignment vertical="center"/>
    </xf>
    <xf numFmtId="0" fontId="10" fillId="32" borderId="0" applyNumberFormat="0" applyBorder="0" applyAlignment="0" applyProtection="0">
      <alignment vertical="center"/>
    </xf>
    <xf numFmtId="0" fontId="16" fillId="25" borderId="0" applyNumberFormat="0" applyBorder="0" applyAlignment="0" applyProtection="0">
      <alignment vertical="center"/>
    </xf>
    <xf numFmtId="0" fontId="20" fillId="0" borderId="9" applyNumberFormat="0" applyFill="0" applyAlignment="0" applyProtection="0">
      <alignment vertical="center"/>
    </xf>
    <xf numFmtId="0" fontId="22" fillId="0" borderId="10" applyNumberFormat="0" applyFill="0" applyAlignment="0" applyProtection="0">
      <alignment vertical="center"/>
    </xf>
    <xf numFmtId="0" fontId="27" fillId="31" borderId="0" applyNumberFormat="0" applyBorder="0" applyAlignment="0" applyProtection="0">
      <alignment vertical="center"/>
    </xf>
    <xf numFmtId="0" fontId="17" fillId="12" borderId="0" applyNumberFormat="0" applyBorder="0" applyAlignment="0" applyProtection="0">
      <alignment vertical="center"/>
    </xf>
    <xf numFmtId="0" fontId="10" fillId="17" borderId="0" applyNumberFormat="0" applyBorder="0" applyAlignment="0" applyProtection="0">
      <alignment vertical="center"/>
    </xf>
    <xf numFmtId="0" fontId="16" fillId="28" borderId="0" applyNumberFormat="0" applyBorder="0" applyAlignment="0" applyProtection="0">
      <alignment vertical="center"/>
    </xf>
    <xf numFmtId="0" fontId="10" fillId="16" borderId="0" applyNumberFormat="0" applyBorder="0" applyAlignment="0" applyProtection="0">
      <alignment vertical="center"/>
    </xf>
    <xf numFmtId="0" fontId="10" fillId="8" borderId="0" applyNumberFormat="0" applyBorder="0" applyAlignment="0" applyProtection="0">
      <alignment vertical="center"/>
    </xf>
    <xf numFmtId="0" fontId="10" fillId="30" borderId="0" applyNumberFormat="0" applyBorder="0" applyAlignment="0" applyProtection="0">
      <alignment vertical="center"/>
    </xf>
    <xf numFmtId="0" fontId="10" fillId="5" borderId="0" applyNumberFormat="0" applyBorder="0" applyAlignment="0" applyProtection="0">
      <alignment vertical="center"/>
    </xf>
    <xf numFmtId="0" fontId="16" fillId="27" borderId="0" applyNumberFormat="0" applyBorder="0" applyAlignment="0" applyProtection="0">
      <alignment vertical="center"/>
    </xf>
    <xf numFmtId="0" fontId="16" fillId="24" borderId="0" applyNumberFormat="0" applyBorder="0" applyAlignment="0" applyProtection="0">
      <alignment vertical="center"/>
    </xf>
    <xf numFmtId="0" fontId="10" fillId="29" borderId="0" applyNumberFormat="0" applyBorder="0" applyAlignment="0" applyProtection="0">
      <alignment vertical="center"/>
    </xf>
    <xf numFmtId="0" fontId="10" fillId="4" borderId="0" applyNumberFormat="0" applyBorder="0" applyAlignment="0" applyProtection="0">
      <alignment vertical="center"/>
    </xf>
    <xf numFmtId="0" fontId="16" fillId="26" borderId="0" applyNumberFormat="0" applyBorder="0" applyAlignment="0" applyProtection="0">
      <alignment vertical="center"/>
    </xf>
    <xf numFmtId="0" fontId="10" fillId="7" borderId="0" applyNumberFormat="0" applyBorder="0" applyAlignment="0" applyProtection="0">
      <alignment vertical="center"/>
    </xf>
    <xf numFmtId="0" fontId="16" fillId="20" borderId="0" applyNumberFormat="0" applyBorder="0" applyAlignment="0" applyProtection="0">
      <alignment vertical="center"/>
    </xf>
    <xf numFmtId="0" fontId="16" fillId="23" borderId="0" applyNumberFormat="0" applyBorder="0" applyAlignment="0" applyProtection="0">
      <alignment vertical="center"/>
    </xf>
    <xf numFmtId="0" fontId="10" fillId="3" borderId="0" applyNumberFormat="0" applyBorder="0" applyAlignment="0" applyProtection="0">
      <alignment vertical="center"/>
    </xf>
    <xf numFmtId="0" fontId="16" fillId="11" borderId="0" applyNumberFormat="0" applyBorder="0" applyAlignment="0" applyProtection="0">
      <alignment vertical="center"/>
    </xf>
    <xf numFmtId="0" fontId="24" fillId="0" borderId="0" applyBorder="0">
      <alignment vertical="center"/>
    </xf>
  </cellStyleXfs>
  <cellXfs count="22">
    <xf numFmtId="0" fontId="0" fillId="0" borderId="0" xfId="0">
      <alignment vertical="center"/>
    </xf>
    <xf numFmtId="0" fontId="1" fillId="0" borderId="0" xfId="0" applyFont="1" applyAlignment="1">
      <alignment horizontal="center" vertical="center"/>
    </xf>
    <xf numFmtId="0" fontId="1" fillId="0" borderId="0" xfId="0" applyNumberFormat="1"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NumberFormat="1"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5" fillId="0" borderId="1" xfId="49" applyFont="1" applyBorder="1" applyAlignment="1">
      <alignment horizontal="center" vertical="center" wrapText="1"/>
    </xf>
    <xf numFmtId="176" fontId="5" fillId="0" borderId="1" xfId="49" applyNumberFormat="1" applyFont="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2" xfId="49" applyFont="1" applyFill="1" applyBorder="1" applyAlignment="1">
      <alignment horizontal="center" vertical="center" wrapText="1"/>
    </xf>
    <xf numFmtId="0" fontId="5" fillId="0" borderId="3" xfId="49" applyFont="1" applyBorder="1" applyAlignment="1">
      <alignment horizontal="center" vertical="center" wrapText="1"/>
    </xf>
    <xf numFmtId="0" fontId="5" fillId="0" borderId="2" xfId="49" applyFont="1" applyBorder="1" applyAlignment="1">
      <alignment horizontal="center" vertical="center" wrapText="1"/>
    </xf>
    <xf numFmtId="176" fontId="1" fillId="0" borderId="1" xfId="0" applyNumberFormat="1" applyFont="1" applyBorder="1" applyAlignment="1">
      <alignment horizontal="center" vertical="center"/>
    </xf>
    <xf numFmtId="0" fontId="7" fillId="0" borderId="4" xfId="0" applyFont="1" applyBorder="1" applyAlignment="1">
      <alignment horizontal="center" vertical="center"/>
    </xf>
    <xf numFmtId="0" fontId="5" fillId="0" borderId="1" xfId="49" applyFont="1" applyBorder="1" applyAlignment="1">
      <alignment horizontal="justify" vertical="center" wrapText="1"/>
    </xf>
    <xf numFmtId="0" fontId="1" fillId="0" borderId="1" xfId="49" applyFont="1" applyBorder="1" applyAlignment="1">
      <alignment horizontal="justify" vertical="center" wrapText="1"/>
    </xf>
    <xf numFmtId="0" fontId="1" fillId="0" borderId="1"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tabSelected="1" workbookViewId="0">
      <selection activeCell="G8" sqref="G8"/>
    </sheetView>
  </sheetViews>
  <sheetFormatPr defaultColWidth="8.70833333333333" defaultRowHeight="12"/>
  <cols>
    <col min="1" max="1" width="5.10833333333333" style="1" customWidth="1"/>
    <col min="2" max="2" width="5.56666666666667" style="1" customWidth="1"/>
    <col min="3" max="3" width="8.88333333333333" style="1" customWidth="1"/>
    <col min="4" max="5" width="14" style="1" customWidth="1"/>
    <col min="6" max="6" width="5.10833333333333" style="1" customWidth="1"/>
    <col min="7" max="7" width="15.3333333333333" style="1" customWidth="1"/>
    <col min="8" max="8" width="13.0833333333333" style="2" customWidth="1"/>
    <col min="9" max="9" width="16.0083333333333" style="2" customWidth="1"/>
    <col min="10" max="10" width="44.2166666666667" style="1" customWidth="1"/>
    <col min="11" max="11" width="42.5666666666667" style="1" customWidth="1"/>
    <col min="12" max="16384" width="10" style="1"/>
  </cols>
  <sheetData>
    <row r="1" ht="13.5" spans="1:2">
      <c r="A1" s="3" t="s">
        <v>0</v>
      </c>
      <c r="B1" s="3"/>
    </row>
    <row r="2" ht="18.75" spans="1:14">
      <c r="A2" s="4" t="s">
        <v>1</v>
      </c>
      <c r="B2" s="4"/>
      <c r="C2" s="4"/>
      <c r="D2" s="4"/>
      <c r="E2" s="4"/>
      <c r="F2" s="4"/>
      <c r="G2" s="4"/>
      <c r="H2" s="5"/>
      <c r="I2" s="5"/>
      <c r="J2" s="4"/>
      <c r="K2" s="4"/>
      <c r="L2" s="4"/>
      <c r="M2" s="4"/>
      <c r="N2" s="4"/>
    </row>
    <row r="3" spans="1:14">
      <c r="A3" s="6"/>
      <c r="B3" s="6"/>
      <c r="C3" s="6"/>
      <c r="D3" s="6"/>
      <c r="E3" s="6"/>
      <c r="K3" s="18" t="s">
        <v>2</v>
      </c>
      <c r="L3" s="18"/>
      <c r="M3" s="18"/>
      <c r="N3" s="18"/>
    </row>
    <row r="4" ht="36" spans="1:14">
      <c r="A4" s="7" t="s">
        <v>3</v>
      </c>
      <c r="B4" s="7" t="s">
        <v>4</v>
      </c>
      <c r="C4" s="7" t="s">
        <v>5</v>
      </c>
      <c r="D4" s="7" t="s">
        <v>6</v>
      </c>
      <c r="E4" s="7" t="s">
        <v>7</v>
      </c>
      <c r="F4" s="7" t="s">
        <v>8</v>
      </c>
      <c r="G4" s="7" t="s">
        <v>9</v>
      </c>
      <c r="H4" s="8" t="s">
        <v>10</v>
      </c>
      <c r="I4" s="8" t="s">
        <v>11</v>
      </c>
      <c r="J4" s="7" t="s">
        <v>12</v>
      </c>
      <c r="K4" s="7" t="s">
        <v>13</v>
      </c>
      <c r="L4" s="7" t="s">
        <v>14</v>
      </c>
      <c r="M4" s="7" t="s">
        <v>15</v>
      </c>
      <c r="N4" s="7" t="s">
        <v>16</v>
      </c>
    </row>
    <row r="5" ht="108" spans="1:14">
      <c r="A5" s="9">
        <v>1</v>
      </c>
      <c r="B5" s="9">
        <v>2023</v>
      </c>
      <c r="C5" s="9" t="s">
        <v>17</v>
      </c>
      <c r="D5" s="10" t="s">
        <v>18</v>
      </c>
      <c r="E5" s="10" t="s">
        <v>19</v>
      </c>
      <c r="F5" s="9" t="s">
        <v>20</v>
      </c>
      <c r="G5" s="10" t="s">
        <v>21</v>
      </c>
      <c r="H5" s="11">
        <v>88.534746</v>
      </c>
      <c r="I5" s="11">
        <f>H5*0.4</f>
        <v>35.4138984</v>
      </c>
      <c r="J5" s="19" t="s">
        <v>22</v>
      </c>
      <c r="K5" s="20" t="s">
        <v>23</v>
      </c>
      <c r="L5" s="21" t="s">
        <v>24</v>
      </c>
      <c r="M5" s="9" t="s">
        <v>25</v>
      </c>
      <c r="N5" s="9" t="s">
        <v>25</v>
      </c>
    </row>
    <row r="6" ht="84" spans="1:14">
      <c r="A6" s="9">
        <v>2</v>
      </c>
      <c r="B6" s="9">
        <v>2023</v>
      </c>
      <c r="C6" s="9" t="s">
        <v>17</v>
      </c>
      <c r="D6" s="10" t="s">
        <v>26</v>
      </c>
      <c r="E6" s="10" t="s">
        <v>27</v>
      </c>
      <c r="F6" s="9" t="s">
        <v>20</v>
      </c>
      <c r="G6" s="10" t="s">
        <v>28</v>
      </c>
      <c r="H6" s="11">
        <v>123.8222</v>
      </c>
      <c r="I6" s="11">
        <f>H6*0.4</f>
        <v>49.52888</v>
      </c>
      <c r="J6" s="20" t="s">
        <v>29</v>
      </c>
      <c r="K6" s="20" t="s">
        <v>30</v>
      </c>
      <c r="L6" s="21" t="s">
        <v>24</v>
      </c>
      <c r="M6" s="9" t="s">
        <v>25</v>
      </c>
      <c r="N6" s="9" t="s">
        <v>25</v>
      </c>
    </row>
    <row r="7" ht="48" spans="1:14">
      <c r="A7" s="9">
        <v>3</v>
      </c>
      <c r="B7" s="9">
        <v>2023</v>
      </c>
      <c r="C7" s="9" t="s">
        <v>17</v>
      </c>
      <c r="D7" s="12" t="s">
        <v>31</v>
      </c>
      <c r="E7" s="10" t="s">
        <v>19</v>
      </c>
      <c r="F7" s="9" t="s">
        <v>20</v>
      </c>
      <c r="G7" s="10" t="s">
        <v>32</v>
      </c>
      <c r="H7" s="11">
        <v>63.4</v>
      </c>
      <c r="I7" s="11">
        <f t="shared" ref="I5:I11" si="0">H7*0.4</f>
        <v>25.36</v>
      </c>
      <c r="J7" s="20" t="s">
        <v>33</v>
      </c>
      <c r="K7" s="20" t="s">
        <v>34</v>
      </c>
      <c r="L7" s="21" t="s">
        <v>24</v>
      </c>
      <c r="M7" s="9" t="s">
        <v>25</v>
      </c>
      <c r="N7" s="9" t="s">
        <v>25</v>
      </c>
    </row>
    <row r="8" ht="216" spans="1:14">
      <c r="A8" s="9">
        <v>4</v>
      </c>
      <c r="B8" s="9">
        <v>2023</v>
      </c>
      <c r="C8" s="9" t="s">
        <v>17</v>
      </c>
      <c r="D8" s="10" t="s">
        <v>35</v>
      </c>
      <c r="E8" s="10" t="s">
        <v>36</v>
      </c>
      <c r="F8" s="13" t="s">
        <v>37</v>
      </c>
      <c r="G8" s="10" t="s">
        <v>38</v>
      </c>
      <c r="H8" s="11">
        <v>92.62298</v>
      </c>
      <c r="I8" s="11">
        <f t="shared" si="0"/>
        <v>37.049192</v>
      </c>
      <c r="J8" s="20" t="s">
        <v>39</v>
      </c>
      <c r="K8" s="20" t="s">
        <v>40</v>
      </c>
      <c r="L8" s="21" t="s">
        <v>24</v>
      </c>
      <c r="M8" s="9" t="s">
        <v>25</v>
      </c>
      <c r="N8" s="9" t="s">
        <v>25</v>
      </c>
    </row>
    <row r="9" ht="60" spans="1:14">
      <c r="A9" s="9">
        <v>5</v>
      </c>
      <c r="B9" s="9">
        <v>2023</v>
      </c>
      <c r="C9" s="9" t="s">
        <v>17</v>
      </c>
      <c r="D9" s="14" t="s">
        <v>41</v>
      </c>
      <c r="E9" s="10" t="s">
        <v>36</v>
      </c>
      <c r="F9" s="13" t="s">
        <v>20</v>
      </c>
      <c r="G9" s="15" t="s">
        <v>42</v>
      </c>
      <c r="H9" s="11">
        <v>200.8</v>
      </c>
      <c r="I9" s="11">
        <f t="shared" si="0"/>
        <v>80.32</v>
      </c>
      <c r="J9" s="20" t="s">
        <v>43</v>
      </c>
      <c r="K9" s="20" t="s">
        <v>44</v>
      </c>
      <c r="L9" s="21" t="s">
        <v>24</v>
      </c>
      <c r="M9" s="9" t="s">
        <v>25</v>
      </c>
      <c r="N9" s="9" t="s">
        <v>25</v>
      </c>
    </row>
    <row r="10" ht="60" spans="1:14">
      <c r="A10" s="9">
        <v>6</v>
      </c>
      <c r="B10" s="9">
        <v>2023</v>
      </c>
      <c r="C10" s="9" t="s">
        <v>17</v>
      </c>
      <c r="D10" s="16" t="s">
        <v>45</v>
      </c>
      <c r="E10" s="10" t="s">
        <v>36</v>
      </c>
      <c r="F10" s="9" t="s">
        <v>20</v>
      </c>
      <c r="G10" s="15" t="s">
        <v>46</v>
      </c>
      <c r="H10" s="11">
        <v>189.797575</v>
      </c>
      <c r="I10" s="11">
        <f t="shared" si="0"/>
        <v>75.91903</v>
      </c>
      <c r="J10" s="20" t="s">
        <v>47</v>
      </c>
      <c r="K10" s="20" t="s">
        <v>48</v>
      </c>
      <c r="L10" s="21" t="s">
        <v>24</v>
      </c>
      <c r="M10" s="9" t="s">
        <v>25</v>
      </c>
      <c r="N10" s="9" t="s">
        <v>25</v>
      </c>
    </row>
    <row r="11" ht="60" spans="1:14">
      <c r="A11" s="9">
        <v>7</v>
      </c>
      <c r="B11" s="9">
        <v>2023</v>
      </c>
      <c r="C11" s="9" t="s">
        <v>17</v>
      </c>
      <c r="D11" s="10" t="s">
        <v>49</v>
      </c>
      <c r="E11" s="10" t="s">
        <v>36</v>
      </c>
      <c r="F11" s="9" t="s">
        <v>37</v>
      </c>
      <c r="G11" s="10" t="s">
        <v>50</v>
      </c>
      <c r="H11" s="11">
        <v>265.92818</v>
      </c>
      <c r="I11" s="11">
        <f t="shared" si="0"/>
        <v>106.371272</v>
      </c>
      <c r="J11" s="19" t="s">
        <v>51</v>
      </c>
      <c r="K11" s="19" t="s">
        <v>52</v>
      </c>
      <c r="L11" s="21" t="s">
        <v>24</v>
      </c>
      <c r="M11" s="9" t="s">
        <v>25</v>
      </c>
      <c r="N11" s="9" t="s">
        <v>25</v>
      </c>
    </row>
    <row r="12" spans="1:14">
      <c r="A12" s="9"/>
      <c r="B12" s="9"/>
      <c r="C12" s="9"/>
      <c r="D12" s="9"/>
      <c r="E12" s="9"/>
      <c r="F12" s="9"/>
      <c r="G12" s="9" t="s">
        <v>53</v>
      </c>
      <c r="H12" s="17">
        <f>SUM(H5:H11)</f>
        <v>1024.905681</v>
      </c>
      <c r="I12" s="17">
        <f>SUM(I5:I11)</f>
        <v>409.9622724</v>
      </c>
      <c r="J12" s="9"/>
      <c r="K12" s="9"/>
      <c r="L12" s="9"/>
      <c r="M12" s="9"/>
      <c r="N12" s="9"/>
    </row>
  </sheetData>
  <mergeCells count="4">
    <mergeCell ref="A1:B1"/>
    <mergeCell ref="A2:N2"/>
    <mergeCell ref="A3:D3"/>
    <mergeCell ref="K3:N3"/>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 Z</dc:creator>
  <cp:lastModifiedBy>蒲彦东</cp:lastModifiedBy>
  <dcterms:created xsi:type="dcterms:W3CDTF">2023-12-19T02:47:00Z</dcterms:created>
  <dcterms:modified xsi:type="dcterms:W3CDTF">2023-12-19T07:54:06Z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7ACD772A51CDD9F66AF27F65A7F199FF_43</vt:lpwstr>
  </property>
  <property fmtid="{D5CDD505-2E9C-101B-9397-08002B2CF9AE}" pid="3" name="KSOProductBuildVer">
    <vt:lpwstr>2052-10.8.2.7119</vt:lpwstr>
  </property>
  <property fmtid="{D5CDD505-2E9C-101B-9397-08002B2CF9AE}" pid="4" name="KSOReadingLayout">
    <vt:bool>true</vt:bool>
  </property>
</Properties>
</file>