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年县残联对已安排残疾人就业单位 年审情况认定台账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<sst xmlns="http://schemas.openxmlformats.org/spreadsheetml/2006/main" count="95">
  <si>
    <t xml:space="preserve">2018年县残联对已安排残疾人就业单位
年审情况认定台账
</t>
  </si>
  <si>
    <t>序号</t>
  </si>
  <si>
    <t>确认书号</t>
  </si>
  <si>
    <t>单位名称</t>
  </si>
  <si>
    <t>残疾职工人数</t>
  </si>
  <si>
    <t>残疾职工合计数</t>
  </si>
  <si>
    <t>佳星科技（韶关）有限公司</t>
  </si>
  <si>
    <t>始兴县地方服务公司</t>
  </si>
  <si>
    <t>始兴县太平镇人民政府</t>
  </si>
  <si>
    <t>始兴县粮食购销有限责任公司</t>
  </si>
  <si>
    <t>始兴县国土资源局</t>
  </si>
  <si>
    <t>始兴县鲤鱼墩水电站</t>
  </si>
  <si>
    <t>始兴县中医院</t>
  </si>
  <si>
    <t>始兴县太平镇卫生院</t>
  </si>
  <si>
    <t>始兴县建筑工程公司</t>
  </si>
  <si>
    <t>NSQR2018000020009</t>
  </si>
  <si>
    <t>始兴天元物业服务有限公司</t>
  </si>
  <si>
    <t>联丰纤维制品（始兴）有限公司</t>
  </si>
  <si>
    <t>始兴县兴马木业有限公司</t>
  </si>
  <si>
    <t>建滔积层板（韶关）有限公司</t>
  </si>
  <si>
    <t>韶关梅子窝矿业有限责任公司</t>
  </si>
  <si>
    <t>NSQR2018000022915</t>
  </si>
  <si>
    <t>韶关石人嶂矿业有限责任公司</t>
  </si>
  <si>
    <t>始兴县农村信用合作联社</t>
  </si>
  <si>
    <t>始兴县天河制衣有限公司</t>
  </si>
  <si>
    <t>始兴县城镇环境卫生管理所</t>
  </si>
  <si>
    <t>始兴县天元房地产有限公司</t>
  </si>
  <si>
    <t>始兴县广播电视台</t>
  </si>
  <si>
    <t>始兴县人民法院</t>
  </si>
  <si>
    <t>广东烟草韶关市有限公司始兴县分公司</t>
  </si>
  <si>
    <t>中国农业银行股份有限公司始兴县支行</t>
  </si>
  <si>
    <t>广东省始兴县林业局</t>
  </si>
  <si>
    <t>韶关市大参林药店有限公司始兴永安分店</t>
  </si>
  <si>
    <t>广东始兴南山省级自然保护区管理处</t>
  </si>
  <si>
    <t>始兴县富溢锅炉制造有限公司</t>
  </si>
  <si>
    <t>万达工业（始兴）有限公司</t>
  </si>
  <si>
    <t>始兴县标准微型马达有限公司</t>
  </si>
  <si>
    <t>韶关德宝电子科技有限公司</t>
  </si>
  <si>
    <t>NSQR2018000009171</t>
  </si>
  <si>
    <t>永光实业(韶关)有限公司</t>
  </si>
  <si>
    <t>广东始兴县华洲木业有限公司</t>
  </si>
  <si>
    <t>永捷电子（始兴）有限公司</t>
  </si>
  <si>
    <t>始兴县澄江杉树下黄酒厂</t>
  </si>
  <si>
    <t>始兴县马市镇人民政府</t>
  </si>
  <si>
    <t>始兴县煌宫假日酒店</t>
  </si>
  <si>
    <t>韶关均航畜牧有限公司</t>
  </si>
  <si>
    <t>广东始兴县人民医院</t>
  </si>
  <si>
    <t>始兴县富艺木制品有限公司</t>
  </si>
  <si>
    <t>始兴县美景物业服务有限公司</t>
  </si>
  <si>
    <t>始兴县顿岗供销合作社</t>
  </si>
  <si>
    <t>国营刘张家山林场羊角潭水电站</t>
  </si>
  <si>
    <t>始兴县刘张家山林场上嵩电站</t>
  </si>
  <si>
    <t>韶关市国有河口林场</t>
  </si>
  <si>
    <t>始兴县志源建筑工程有限公司</t>
  </si>
  <si>
    <t>韶关盛怡文具有限公司</t>
  </si>
  <si>
    <t>韶关骏汇汽车零部件有限公司</t>
  </si>
  <si>
    <t>始兴县司前供销加油站</t>
  </si>
  <si>
    <t>始兴县美的连电子科技有限公司</t>
  </si>
  <si>
    <t>始兴县古塘实业开发有限公司</t>
  </si>
  <si>
    <t>始兴县司前镇人民政府</t>
  </si>
  <si>
    <t>国营刘张家山林场</t>
  </si>
  <si>
    <t>韶关市新南康商贸有限公司始兴分店</t>
  </si>
  <si>
    <t>NSQR2018000026417</t>
  </si>
  <si>
    <t>始兴县林业局林场管理总站</t>
  </si>
  <si>
    <t>始兴县江茂源粮油有限公司</t>
  </si>
  <si>
    <t>始兴县星光杰特玩具有限公司</t>
  </si>
  <si>
    <t>广东博泰纸业有限公司</t>
  </si>
  <si>
    <t>广东明鑫建设工程有限公司</t>
  </si>
  <si>
    <t>始兴县残疾人联合会</t>
  </si>
  <si>
    <t>始兴县顿岗镇人民政府</t>
  </si>
  <si>
    <t>NSQR2018000017819</t>
  </si>
  <si>
    <t>始兴县澄江镇人民政府</t>
  </si>
  <si>
    <t>联丰医用卫生材料（始兴）有限公司</t>
  </si>
  <si>
    <t>始兴县涌泉物业服务有限公司</t>
  </si>
  <si>
    <t>始兴县旺满堂食品有限公司</t>
  </si>
  <si>
    <t>始兴县残疾人综合服务中心</t>
  </si>
  <si>
    <t>始兴县疾病预防控制中心</t>
  </si>
  <si>
    <t>始兴县沈所镇人民政府</t>
  </si>
  <si>
    <t>始兴县农业局</t>
  </si>
  <si>
    <t>始兴县深渡水瑶族乡人民政府</t>
  </si>
  <si>
    <t>始兴县罗坝镇人民政府</t>
  </si>
  <si>
    <t>广东电网有限责任公司韶关始兴供电局</t>
  </si>
  <si>
    <t>NSQR2018000018974</t>
  </si>
  <si>
    <t>始兴县城南镇衍屏中心小学</t>
  </si>
  <si>
    <t>始兴县城南镇人民政府</t>
  </si>
  <si>
    <t>始兴县兴源农资有限公司</t>
  </si>
  <si>
    <t>始兴县古塘秋月山庄餐饮服务有限公司</t>
  </si>
  <si>
    <t>始兴县隘子中心小学</t>
  </si>
  <si>
    <t>始兴县隘子镇人民政府</t>
  </si>
  <si>
    <t>始兴县桦胜苗木专业合作社</t>
  </si>
  <si>
    <t>始兴县公安局</t>
  </si>
  <si>
    <t>始兴县马市镇溪丰九节茶种植专业合作社</t>
  </si>
  <si>
    <t>韶关市始兴公路养护中心</t>
  </si>
  <si>
    <t>始兴县澄江学校</t>
  </si>
  <si>
    <t>依据：《广东省残疾人就业保障金征收使用管理实施办法》第十二条     总数：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</si>
</sst>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ajor"/>
    </font>
    <font>
      <sz val="11"/>
      <color indexed="8"/>
      <name val="宋体"/>
      <charset val="134"/>
    </font>
    <font>
      <sz val="24"/>
      <name val="宋体"/>
      <charset val="134"/>
    </font>
    <font>
      <sz val="10"/>
      <color indexed="8"/>
      <name val="Arial Unicode MS"/>
      <charset val="134"/>
    </font>
    <font>
      <sz val="10"/>
      <color indexed="8"/>
      <name val="宋体"/>
      <charset val="134"/>
      <scheme val="maj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10" borderId="13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6866;&#65289;2018&#24180;&#21439;&#27531;&#32852;&#23545;&#24050;&#23433;&#25490;&#27531;&#30142;&#20154;&#23601;&#19994;&#21333;&#20301;&#24180;&#23457;&#24773;&#20917;&#35748;&#23450;&#21488;&#361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 卷"/>
      <sheetName val="第二卷"/>
      <sheetName val="第三卷"/>
      <sheetName val="第四卷"/>
      <sheetName val="第五卷"/>
      <sheetName val="第六卷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单位名称</v>
          </cell>
          <cell r="C1" t="str">
            <v>确认书号</v>
          </cell>
        </row>
        <row r="2">
          <cell r="B2" t="str">
            <v>始兴县人民法院</v>
          </cell>
          <cell r="C2" t="str">
            <v>NSQR2018000000186</v>
          </cell>
        </row>
        <row r="3">
          <cell r="B3" t="str">
            <v>始兴县地方服务公司</v>
          </cell>
          <cell r="C3" t="str">
            <v>NSQR2018000000369</v>
          </cell>
        </row>
        <row r="4">
          <cell r="B4" t="str">
            <v>广东明鑫建设工程有限公司</v>
          </cell>
          <cell r="C4" t="str">
            <v>NSQR2018000000451</v>
          </cell>
        </row>
        <row r="5">
          <cell r="B5" t="str">
            <v>始兴县志源建筑工程有限公司</v>
          </cell>
          <cell r="C5" t="str">
            <v>NSQR2018000000667</v>
          </cell>
        </row>
        <row r="6">
          <cell r="B6" t="str">
            <v>始兴县建筑工程公司</v>
          </cell>
          <cell r="C6" t="str">
            <v>NSQR2018000000948</v>
          </cell>
        </row>
        <row r="7">
          <cell r="B7" t="str">
            <v>始兴县沈所镇人民政府</v>
          </cell>
          <cell r="C7" t="str">
            <v>NSQR2018000001037</v>
          </cell>
        </row>
        <row r="8">
          <cell r="B8" t="str">
            <v>始兴县疾病预防控制中心</v>
          </cell>
          <cell r="C8" t="str">
            <v>NSQR2018000001813</v>
          </cell>
        </row>
        <row r="9">
          <cell r="B9" t="str">
            <v>始兴县广播电视台</v>
          </cell>
          <cell r="C9" t="str">
            <v>NSQR2018000001848</v>
          </cell>
        </row>
        <row r="10">
          <cell r="B10" t="str">
            <v>中国农业银行股份有限公司始兴县支行</v>
          </cell>
          <cell r="C10" t="str">
            <v>NSQR2018000006521</v>
          </cell>
        </row>
        <row r="11">
          <cell r="B11" t="str">
            <v>永捷电子（始兴）有限公司</v>
          </cell>
          <cell r="C11" t="str">
            <v>NSQR2018000007308</v>
          </cell>
        </row>
        <row r="12">
          <cell r="B12" t="str">
            <v>始兴县城南镇人民政府</v>
          </cell>
          <cell r="C12" t="str">
            <v>NSQR2018000007340</v>
          </cell>
        </row>
        <row r="13">
          <cell r="B13" t="str">
            <v>广东博泰纸业有限公司</v>
          </cell>
          <cell r="C13" t="str">
            <v>NSQR2018000008215</v>
          </cell>
        </row>
        <row r="14">
          <cell r="B14" t="str">
            <v>联丰医用卫生材料（始兴）有限公司</v>
          </cell>
          <cell r="C14" t="str">
            <v>NSQR2018000008201</v>
          </cell>
        </row>
        <row r="15">
          <cell r="B15" t="str">
            <v>联丰纤维制品（始兴）有限公司</v>
          </cell>
          <cell r="C15" t="str">
            <v>NSQR2018000008295</v>
          </cell>
        </row>
        <row r="16">
          <cell r="B16" t="str">
            <v>始兴县太平镇人民政府</v>
          </cell>
          <cell r="C16" t="str">
            <v>NSQR2018000008828</v>
          </cell>
        </row>
        <row r="17">
          <cell r="B17" t="str">
            <v>韶关市新南康商贸有限公司始兴分店</v>
          </cell>
          <cell r="C17" t="str">
            <v>NSQR2018000009290</v>
          </cell>
        </row>
        <row r="18">
          <cell r="B18" t="str">
            <v>韶关市国有河口林场</v>
          </cell>
          <cell r="C18" t="str">
            <v>NSQR2018000008340</v>
          </cell>
        </row>
        <row r="19">
          <cell r="B19" t="str">
            <v>永光实业（韶关）有限公司</v>
          </cell>
          <cell r="C19" t="str">
            <v>NSQR2018000009171</v>
          </cell>
        </row>
        <row r="20">
          <cell r="B20" t="str">
            <v>始兴县深渡水瑶族乡人民政府</v>
          </cell>
          <cell r="C20" t="str">
            <v>NSQR2018000011617</v>
          </cell>
        </row>
        <row r="21">
          <cell r="B21" t="str">
            <v>始兴县兴马木业有限公司</v>
          </cell>
          <cell r="C21" t="str">
            <v>NSQR2018000011628</v>
          </cell>
        </row>
        <row r="22">
          <cell r="B22" t="str">
            <v>始兴县太平镇卫生院</v>
          </cell>
          <cell r="C22" t="str">
            <v>NSQR2018000011953</v>
          </cell>
        </row>
        <row r="23">
          <cell r="B23" t="str">
            <v>广东始兴县人民医院</v>
          </cell>
          <cell r="C23" t="str">
            <v>NSQR2018000011778</v>
          </cell>
        </row>
        <row r="24">
          <cell r="B24" t="str">
            <v>始兴县富溢锅炉制造有限公司</v>
          </cell>
          <cell r="C24" t="str">
            <v>NSQR2018000012430</v>
          </cell>
        </row>
        <row r="25">
          <cell r="B25" t="str">
            <v>韶关德宝电子科技有限公司</v>
          </cell>
          <cell r="C25" t="str">
            <v>NSQR2018000012080</v>
          </cell>
        </row>
        <row r="26">
          <cell r="B26" t="str">
            <v>韶关骏汇汽车零部件有限公司</v>
          </cell>
          <cell r="C26" t="str">
            <v>NSQR2018000012388</v>
          </cell>
        </row>
        <row r="27">
          <cell r="B27" t="str">
            <v>始兴县天河制衣有限公司</v>
          </cell>
          <cell r="C27" t="str">
            <v>NSQR2018000012655</v>
          </cell>
        </row>
        <row r="28">
          <cell r="B28" t="str">
            <v>始兴县公安局</v>
          </cell>
          <cell r="C28" t="str">
            <v>NSQR2018000012643</v>
          </cell>
        </row>
        <row r="29">
          <cell r="B29" t="str">
            <v>始兴县国土资源局</v>
          </cell>
          <cell r="C29" t="str">
            <v>NSQR2018000012716</v>
          </cell>
        </row>
        <row r="30">
          <cell r="B30" t="str">
            <v>始兴县天元房地产有限公司</v>
          </cell>
          <cell r="C30" t="str">
            <v>NSQR2018000012614</v>
          </cell>
        </row>
        <row r="31">
          <cell r="B31" t="str">
            <v>始兴县顿岗镇人民政府</v>
          </cell>
          <cell r="C31" t="str">
            <v>NSQR2018000012894</v>
          </cell>
        </row>
        <row r="32">
          <cell r="B32" t="str">
            <v>广东始兴南山省级自然保护区管理处</v>
          </cell>
          <cell r="C32" t="str">
            <v>NSQR2018000017870</v>
          </cell>
        </row>
        <row r="33">
          <cell r="B33" t="str">
            <v>始兴县旺满堂食品有限公司</v>
          </cell>
          <cell r="C33" t="str">
            <v>NSQR2018000017860</v>
          </cell>
        </row>
        <row r="34">
          <cell r="B34" t="str">
            <v>始兴县隘子中心小学</v>
          </cell>
          <cell r="C34" t="str">
            <v>NSQR2018000017793</v>
          </cell>
        </row>
        <row r="35">
          <cell r="B35" t="str">
            <v>始兴县粮食购销有限责任公司</v>
          </cell>
          <cell r="C35" t="str">
            <v>NSQR2018000018263</v>
          </cell>
        </row>
        <row r="36">
          <cell r="B36" t="str">
            <v>佳星科技（韶关）有限公司</v>
          </cell>
          <cell r="C36" t="str">
            <v>NSQR2018000018306</v>
          </cell>
        </row>
        <row r="37">
          <cell r="B37" t="str">
            <v>广东电网有限责任公司韶关始兴供电局</v>
          </cell>
          <cell r="C37" t="str">
            <v>NSQR2018000018282</v>
          </cell>
        </row>
        <row r="38">
          <cell r="B38" t="str">
            <v>始兴县煌宫假日酒店</v>
          </cell>
          <cell r="C38" t="str">
            <v>NSQR2018000018213</v>
          </cell>
        </row>
        <row r="39">
          <cell r="B39" t="str">
            <v>始兴县鲤鱼墩水电站</v>
          </cell>
          <cell r="C39" t="str">
            <v>NSQR2018000018981</v>
          </cell>
        </row>
        <row r="40">
          <cell r="B40" t="str">
            <v>始兴县马市镇溪丰九节茶种植专业合作社</v>
          </cell>
          <cell r="C40" t="str">
            <v>NSQR2018000019227</v>
          </cell>
        </row>
        <row r="41">
          <cell r="B41" t="str">
            <v>韶关市始兴公路养护中心</v>
          </cell>
          <cell r="C41" t="str">
            <v>NSQR2018000019822</v>
          </cell>
        </row>
        <row r="42">
          <cell r="B42" t="str">
            <v>始兴县美景物业服务有限公司</v>
          </cell>
          <cell r="C42" t="str">
            <v>NSQR2018000022759</v>
          </cell>
        </row>
        <row r="43">
          <cell r="B43" t="str">
            <v>始兴县农业局</v>
          </cell>
          <cell r="C43" t="str">
            <v>NSQR2018000022818</v>
          </cell>
        </row>
        <row r="44">
          <cell r="B44" t="str">
            <v>始兴县江茂源粮油有限公司</v>
          </cell>
          <cell r="C44" t="str">
            <v>NSQR2018000022945</v>
          </cell>
        </row>
        <row r="45">
          <cell r="B45" t="str">
            <v>始兴县城镇环境卫生管理所</v>
          </cell>
          <cell r="C45" t="str">
            <v>NSQR2018000022894</v>
          </cell>
        </row>
        <row r="46">
          <cell r="B46" t="str">
            <v>韶关石人嶂矿业有限公司责任公司</v>
          </cell>
          <cell r="C46" t="str">
            <v>NSQR2018000022915</v>
          </cell>
        </row>
        <row r="47">
          <cell r="B47" t="str">
            <v>韶关市大参林药店有限公司始兴永安分店</v>
          </cell>
          <cell r="C47" t="str">
            <v>NSQR2018000024584</v>
          </cell>
        </row>
        <row r="48">
          <cell r="B48" t="str">
            <v>韶关梅子窝矿业有限责任公司</v>
          </cell>
          <cell r="C48" t="str">
            <v>NSQR2018000023529</v>
          </cell>
        </row>
        <row r="49">
          <cell r="B49" t="str">
            <v>始兴县司前供销加油站</v>
          </cell>
          <cell r="C49" t="str">
            <v>NSQR2018000023172</v>
          </cell>
        </row>
        <row r="50">
          <cell r="B50" t="str">
            <v>始兴县澄江学校</v>
          </cell>
          <cell r="C50" t="str">
            <v>NSQR2018000023445</v>
          </cell>
        </row>
        <row r="51">
          <cell r="B51" t="str">
            <v>始兴县马市镇人民政府</v>
          </cell>
          <cell r="C51" t="str">
            <v>NSQR2018000024074</v>
          </cell>
        </row>
        <row r="52">
          <cell r="B52" t="str">
            <v>始兴县兴源农资有限公司</v>
          </cell>
          <cell r="C52" t="str">
            <v>NSQR2018000024851</v>
          </cell>
        </row>
        <row r="53">
          <cell r="B53" t="str">
            <v>始兴县司前镇人民政府</v>
          </cell>
          <cell r="C53" t="str">
            <v>NSQR2018000025720</v>
          </cell>
        </row>
        <row r="54">
          <cell r="B54" t="str">
            <v>始兴县古塘实业开发有限公司</v>
          </cell>
          <cell r="C54" t="str">
            <v>NSQR2018000025735</v>
          </cell>
        </row>
        <row r="55">
          <cell r="B55" t="str">
            <v>广东始兴县华洲木业有限公司</v>
          </cell>
          <cell r="C55" t="str">
            <v>NSQR2018000025778</v>
          </cell>
        </row>
        <row r="56">
          <cell r="B56" t="str">
            <v>始兴县刘张家山林场上嵩电站</v>
          </cell>
          <cell r="C56" t="str">
            <v>NSQR2018000026078</v>
          </cell>
        </row>
        <row r="57">
          <cell r="B57" t="str">
            <v>国营刘张家山林场</v>
          </cell>
          <cell r="C57" t="str">
            <v>NSQR2018000026101</v>
          </cell>
        </row>
        <row r="58">
          <cell r="B58" t="str">
            <v>国营刘张家山林场羊角潭水电站</v>
          </cell>
          <cell r="C58" t="str">
            <v>NSQR2018000026082</v>
          </cell>
        </row>
        <row r="59">
          <cell r="B59" t="str">
            <v>始兴县隘子镇人民政府</v>
          </cell>
          <cell r="C59" t="str">
            <v>NSQR2018000026368</v>
          </cell>
        </row>
        <row r="60">
          <cell r="B60" t="str">
            <v>广东省始兴县林业局</v>
          </cell>
          <cell r="C60" t="str">
            <v>NSQR2018000026799</v>
          </cell>
        </row>
        <row r="61">
          <cell r="B61" t="str">
            <v>始兴县中医院</v>
          </cell>
          <cell r="C61" t="str">
            <v>NSQR2018000026839</v>
          </cell>
        </row>
        <row r="62">
          <cell r="B62" t="str">
            <v>始兴县标准微型马达有限公司</v>
          </cell>
          <cell r="C62" t="str">
            <v>NSQR2018000026553</v>
          </cell>
        </row>
        <row r="63">
          <cell r="B63" t="str">
            <v>始兴县林业局林场管理总站 </v>
          </cell>
          <cell r="C63" t="str">
            <v>NSQR2018000026417</v>
          </cell>
        </row>
        <row r="64">
          <cell r="B64" t="str">
            <v>始兴县农村信用合作联社</v>
          </cell>
          <cell r="C64" t="str">
            <v>NSQR2018000026952</v>
          </cell>
        </row>
        <row r="65">
          <cell r="B65" t="str">
            <v>始兴县星光杰特玩具有限公司</v>
          </cell>
          <cell r="C65" t="str">
            <v>NSQR2018000027281</v>
          </cell>
        </row>
        <row r="66">
          <cell r="B66" t="str">
            <v>建滔积层板（韶关）有限公司</v>
          </cell>
          <cell r="C66" t="str">
            <v>NSQR2018000027529</v>
          </cell>
        </row>
        <row r="67">
          <cell r="B67" t="str">
            <v>韶关均航畜牧有限公司</v>
          </cell>
          <cell r="C67" t="str">
            <v>NSQR2018000027541</v>
          </cell>
        </row>
        <row r="68">
          <cell r="B68" t="str">
            <v>始兴县罗坝镇人民政府</v>
          </cell>
          <cell r="C68" t="str">
            <v>NSQR2018000026912</v>
          </cell>
        </row>
        <row r="69">
          <cell r="B69" t="str">
            <v>始兴县顿岗供销合作社</v>
          </cell>
          <cell r="C69" t="str">
            <v>NSQR2018000028021</v>
          </cell>
        </row>
        <row r="70">
          <cell r="B70" t="str">
            <v>始兴县残疾人联合会</v>
          </cell>
          <cell r="C70" t="str">
            <v>NSQR2018000000184</v>
          </cell>
        </row>
        <row r="71">
          <cell r="B71" t="str">
            <v>始兴县残疾人综合服务中心</v>
          </cell>
          <cell r="C71" t="str">
            <v>NSQR2018000000167</v>
          </cell>
        </row>
        <row r="72">
          <cell r="B72" t="str">
            <v>广东烟草韶关市有限公司始兴县分公司</v>
          </cell>
          <cell r="C72" t="str">
            <v>NSQR2018000030183</v>
          </cell>
        </row>
        <row r="73">
          <cell r="B73" t="str">
            <v>始兴县富艺木制品有限公司</v>
          </cell>
          <cell r="C73" t="str">
            <v>NSQR2018000034182</v>
          </cell>
        </row>
        <row r="74">
          <cell r="B74" t="str">
            <v>始兴县涌泉物业服务有限公司</v>
          </cell>
          <cell r="C74" t="str">
            <v>NSQR2018000032968</v>
          </cell>
        </row>
        <row r="75">
          <cell r="B75" t="str">
            <v>韶关盛怡文具有限公司</v>
          </cell>
          <cell r="C75" t="str">
            <v>NSQR2018000032690</v>
          </cell>
        </row>
        <row r="76">
          <cell r="B76" t="str">
            <v>始兴县澄江杉树下黄酒厂</v>
          </cell>
          <cell r="C76" t="str">
            <v>NSQR2018000031780</v>
          </cell>
        </row>
        <row r="77">
          <cell r="B77" t="str">
            <v>始兴县城南城衍屏中心小学</v>
          </cell>
          <cell r="C77" t="str">
            <v>NSQR2018000018974</v>
          </cell>
        </row>
        <row r="78">
          <cell r="B78" t="str">
            <v>始兴县美的连电子科技有限公司</v>
          </cell>
          <cell r="C78" t="str">
            <v>NSQR2018000018667</v>
          </cell>
        </row>
        <row r="79">
          <cell r="B79" t="str">
            <v>万达工业（始兴）有限公司</v>
          </cell>
          <cell r="C79" t="str">
            <v>NSQR2018000027425</v>
          </cell>
        </row>
        <row r="80">
          <cell r="B80" t="str">
            <v>始兴县天元物业有限公司</v>
          </cell>
          <cell r="C80" t="str">
            <v>NSQR2018000020009</v>
          </cell>
        </row>
        <row r="81">
          <cell r="B81" t="str">
            <v>始兴县古塘秋月山庄餐饮服务有限公司</v>
          </cell>
          <cell r="C81" t="str">
            <v>NSQR2018000019945</v>
          </cell>
        </row>
        <row r="82">
          <cell r="B82" t="str">
            <v>始兴县澄江人民政府</v>
          </cell>
          <cell r="C82" t="str">
            <v>NSQR2018000017819</v>
          </cell>
        </row>
        <row r="83">
          <cell r="B83" t="str">
            <v>始兴县桦胜苗木专业合作社</v>
          </cell>
          <cell r="C83" t="str">
            <v>NSQR2018000020196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5"/>
  <sheetViews>
    <sheetView tabSelected="1" topLeftCell="A13" workbookViewId="0">
      <selection activeCell="G89" sqref="G89"/>
    </sheetView>
  </sheetViews>
  <sheetFormatPr defaultColWidth="9" defaultRowHeight="14.25" outlineLevelCol="4"/>
  <cols>
    <col min="1" max="1" width="6.375" style="2" customWidth="1"/>
    <col min="2" max="2" width="18.625" style="3" customWidth="1"/>
    <col min="3" max="3" width="32.875" style="4" customWidth="1"/>
    <col min="4" max="4" width="11.25" style="5" customWidth="1"/>
    <col min="5" max="5" width="13.125" style="5" customWidth="1"/>
    <col min="6" max="16384" width="9" style="1"/>
  </cols>
  <sheetData>
    <row r="1" s="1" customFormat="1" ht="68" customHeight="1" spans="1:5">
      <c r="A1" s="6" t="s">
        <v>0</v>
      </c>
      <c r="B1" s="6"/>
      <c r="C1" s="6"/>
      <c r="D1" s="6"/>
      <c r="E1" s="6"/>
    </row>
    <row r="2" s="1" customFormat="1" spans="1:5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1" customFormat="1" spans="1:5">
      <c r="A3" s="10">
        <v>1</v>
      </c>
      <c r="B3" s="11" t="str">
        <f>VLOOKUP(C3,[1]Sheet2!B$1:C$65536,2,0)</f>
        <v>NSQR2018000018306</v>
      </c>
      <c r="C3" s="12" t="s">
        <v>6</v>
      </c>
      <c r="D3" s="13">
        <v>1</v>
      </c>
      <c r="E3" s="13">
        <v>0.83</v>
      </c>
    </row>
    <row r="4" s="1" customFormat="1" spans="1:5">
      <c r="A4" s="14">
        <v>2</v>
      </c>
      <c r="B4" s="15" t="str">
        <f>VLOOKUP(C4,[1]Sheet2!B$1:C$65536,2,0)</f>
        <v>NSQR2018000000369</v>
      </c>
      <c r="C4" s="16" t="s">
        <v>7</v>
      </c>
      <c r="D4" s="17">
        <v>1</v>
      </c>
      <c r="E4" s="17">
        <v>2</v>
      </c>
    </row>
    <row r="5" s="1" customFormat="1" spans="1:5">
      <c r="A5" s="14">
        <v>3</v>
      </c>
      <c r="B5" s="15" t="str">
        <f>VLOOKUP(C5,[1]Sheet2!B$1:C$65536,2,0)</f>
        <v>NSQR2018000008828</v>
      </c>
      <c r="C5" s="16" t="s">
        <v>8</v>
      </c>
      <c r="D5" s="17">
        <v>2</v>
      </c>
      <c r="E5" s="17">
        <v>3</v>
      </c>
    </row>
    <row r="6" s="1" customFormat="1" spans="1:5">
      <c r="A6" s="14">
        <v>4</v>
      </c>
      <c r="B6" s="15" t="str">
        <f>VLOOKUP(C6,[1]Sheet2!B$1:C$65536,2,0)</f>
        <v>NSQR2018000018263</v>
      </c>
      <c r="C6" s="16" t="s">
        <v>9</v>
      </c>
      <c r="D6" s="17">
        <v>1</v>
      </c>
      <c r="E6" s="17">
        <v>1</v>
      </c>
    </row>
    <row r="7" s="1" customFormat="1" spans="1:5">
      <c r="A7" s="14">
        <v>5</v>
      </c>
      <c r="B7" s="15" t="str">
        <f>VLOOKUP(C7,[1]Sheet2!B$1:C$65536,2,0)</f>
        <v>NSQR2018000012716</v>
      </c>
      <c r="C7" s="16" t="s">
        <v>10</v>
      </c>
      <c r="D7" s="17">
        <v>1</v>
      </c>
      <c r="E7" s="17">
        <v>2</v>
      </c>
    </row>
    <row r="8" s="1" customFormat="1" spans="1:5">
      <c r="A8" s="14">
        <v>6</v>
      </c>
      <c r="B8" s="15" t="str">
        <f>VLOOKUP(C8,[1]Sheet2!B$1:C$65536,2,0)</f>
        <v>NSQR2018000018981</v>
      </c>
      <c r="C8" s="16" t="s">
        <v>11</v>
      </c>
      <c r="D8" s="17">
        <v>1</v>
      </c>
      <c r="E8" s="17">
        <v>1</v>
      </c>
    </row>
    <row r="9" s="1" customFormat="1" spans="1:5">
      <c r="A9" s="14">
        <v>7</v>
      </c>
      <c r="B9" s="15" t="str">
        <f>VLOOKUP(C9,[1]Sheet2!B$1:C$65536,2,0)</f>
        <v>NSQR2018000026839</v>
      </c>
      <c r="C9" s="16" t="s">
        <v>12</v>
      </c>
      <c r="D9" s="17">
        <v>2</v>
      </c>
      <c r="E9" s="17">
        <v>2.67</v>
      </c>
    </row>
    <row r="10" s="1" customFormat="1" spans="1:5">
      <c r="A10" s="14">
        <v>8</v>
      </c>
      <c r="B10" s="15" t="str">
        <f>VLOOKUP(C10,[1]Sheet2!B$1:C$65536,2,0)</f>
        <v>NSQR2018000011953</v>
      </c>
      <c r="C10" s="16" t="s">
        <v>13</v>
      </c>
      <c r="D10" s="17">
        <v>2</v>
      </c>
      <c r="E10" s="17">
        <v>2</v>
      </c>
    </row>
    <row r="11" s="1" customFormat="1" spans="1:5">
      <c r="A11" s="14">
        <v>9</v>
      </c>
      <c r="B11" s="15" t="str">
        <f>VLOOKUP(C11,[1]Sheet2!B$1:C$65536,2,0)</f>
        <v>NSQR2018000000948</v>
      </c>
      <c r="C11" s="16" t="s">
        <v>14</v>
      </c>
      <c r="D11" s="17">
        <v>2</v>
      </c>
      <c r="E11" s="17">
        <v>3</v>
      </c>
    </row>
    <row r="12" s="1" customFormat="1" spans="1:5">
      <c r="A12" s="14">
        <v>10</v>
      </c>
      <c r="B12" s="15" t="s">
        <v>15</v>
      </c>
      <c r="C12" s="16" t="s">
        <v>16</v>
      </c>
      <c r="D12" s="17">
        <v>1</v>
      </c>
      <c r="E12" s="17">
        <v>2</v>
      </c>
    </row>
    <row r="13" s="1" customFormat="1" spans="1:5">
      <c r="A13" s="14">
        <v>11</v>
      </c>
      <c r="B13" s="15" t="str">
        <f>VLOOKUP(C13,[1]Sheet2!B$1:C$65536,2,0)</f>
        <v>NSQR2018000008295</v>
      </c>
      <c r="C13" s="16" t="s">
        <v>17</v>
      </c>
      <c r="D13" s="17">
        <v>1</v>
      </c>
      <c r="E13" s="17">
        <v>1</v>
      </c>
    </row>
    <row r="14" s="1" customFormat="1" spans="1:5">
      <c r="A14" s="14">
        <v>12</v>
      </c>
      <c r="B14" s="15" t="str">
        <f>VLOOKUP(C14,[1]Sheet2!B$1:C$65536,2,0)</f>
        <v>NSQR2018000011628</v>
      </c>
      <c r="C14" s="16" t="s">
        <v>18</v>
      </c>
      <c r="D14" s="17">
        <v>2</v>
      </c>
      <c r="E14" s="17">
        <v>3</v>
      </c>
    </row>
    <row r="15" s="1" customFormat="1" spans="1:5">
      <c r="A15" s="14">
        <v>13</v>
      </c>
      <c r="B15" s="15" t="str">
        <f>VLOOKUP(C15,[1]Sheet2!B$1:C$65536,2,0)</f>
        <v>NSQR2018000027529</v>
      </c>
      <c r="C15" s="16" t="s">
        <v>19</v>
      </c>
      <c r="D15" s="17">
        <v>3</v>
      </c>
      <c r="E15" s="17">
        <v>4</v>
      </c>
    </row>
    <row r="16" s="1" customFormat="1" spans="1:5">
      <c r="A16" s="14">
        <v>14</v>
      </c>
      <c r="B16" s="15" t="str">
        <f>VLOOKUP(C16,[1]Sheet2!B$1:C$65536,2,0)</f>
        <v>NSQR2018000023529</v>
      </c>
      <c r="C16" s="16" t="s">
        <v>20</v>
      </c>
      <c r="D16" s="17">
        <v>5</v>
      </c>
      <c r="E16" s="17">
        <v>6</v>
      </c>
    </row>
    <row r="17" s="1" customFormat="1" spans="1:5">
      <c r="A17" s="14">
        <v>15</v>
      </c>
      <c r="B17" s="15" t="s">
        <v>21</v>
      </c>
      <c r="C17" s="16" t="s">
        <v>22</v>
      </c>
      <c r="D17" s="17">
        <v>2</v>
      </c>
      <c r="E17" s="17">
        <v>4</v>
      </c>
    </row>
    <row r="18" s="1" customFormat="1" spans="1:5">
      <c r="A18" s="14">
        <v>16</v>
      </c>
      <c r="B18" s="15" t="str">
        <f>VLOOKUP(C18,[1]Sheet2!B$1:C$65536,2,0)</f>
        <v>NSQR2018000026952</v>
      </c>
      <c r="C18" s="16" t="s">
        <v>23</v>
      </c>
      <c r="D18" s="17">
        <v>1</v>
      </c>
      <c r="E18" s="17">
        <v>1</v>
      </c>
    </row>
    <row r="19" s="1" customFormat="1" spans="1:5">
      <c r="A19" s="14">
        <v>17</v>
      </c>
      <c r="B19" s="15" t="str">
        <f>VLOOKUP(C19,[1]Sheet2!B$1:C$65536,2,0)</f>
        <v>NSQR2018000012655</v>
      </c>
      <c r="C19" s="16" t="s">
        <v>24</v>
      </c>
      <c r="D19" s="17">
        <v>4</v>
      </c>
      <c r="E19" s="17">
        <v>4.91</v>
      </c>
    </row>
    <row r="20" s="1" customFormat="1" spans="1:5">
      <c r="A20" s="14">
        <v>18</v>
      </c>
      <c r="B20" s="15" t="str">
        <f>VLOOKUP(C20,[1]Sheet2!B$1:C$65536,2,0)</f>
        <v>NSQR2018000022894</v>
      </c>
      <c r="C20" s="16" t="s">
        <v>25</v>
      </c>
      <c r="D20" s="17">
        <v>1</v>
      </c>
      <c r="E20" s="17">
        <v>1</v>
      </c>
    </row>
    <row r="21" s="1" customFormat="1" spans="1:5">
      <c r="A21" s="14">
        <v>19</v>
      </c>
      <c r="B21" s="15" t="str">
        <f>VLOOKUP(C21,[1]Sheet2!B$1:C$65536,2,0)</f>
        <v>NSQR2018000012614</v>
      </c>
      <c r="C21" s="16" t="s">
        <v>26</v>
      </c>
      <c r="D21" s="17">
        <v>1</v>
      </c>
      <c r="E21" s="17">
        <v>1</v>
      </c>
    </row>
    <row r="22" s="1" customFormat="1" spans="1:5">
      <c r="A22" s="14">
        <v>20</v>
      </c>
      <c r="B22" s="15" t="str">
        <f>VLOOKUP(C22,[1]Sheet2!B$1:C$65536,2,0)</f>
        <v>NSQR2018000001848</v>
      </c>
      <c r="C22" s="16" t="s">
        <v>27</v>
      </c>
      <c r="D22" s="17">
        <v>1</v>
      </c>
      <c r="E22" s="17">
        <v>1</v>
      </c>
    </row>
    <row r="23" s="1" customFormat="1" spans="1:5">
      <c r="A23" s="14">
        <v>21</v>
      </c>
      <c r="B23" s="15" t="str">
        <f>VLOOKUP(C23,[1]Sheet2!B$1:C$65536,2,0)</f>
        <v>NSQR2018000000186</v>
      </c>
      <c r="C23" s="16" t="s">
        <v>28</v>
      </c>
      <c r="D23" s="17">
        <v>1</v>
      </c>
      <c r="E23" s="17">
        <v>1</v>
      </c>
    </row>
    <row r="24" s="1" customFormat="1" spans="1:5">
      <c r="A24" s="14">
        <v>22</v>
      </c>
      <c r="B24" s="15" t="str">
        <f>VLOOKUP(C24,[1]Sheet2!B$1:C$65536,2,0)</f>
        <v>NSQR2018000030183</v>
      </c>
      <c r="C24" s="16" t="s">
        <v>29</v>
      </c>
      <c r="D24" s="17">
        <v>1</v>
      </c>
      <c r="E24" s="17">
        <v>1</v>
      </c>
    </row>
    <row r="25" s="1" customFormat="1" spans="1:5">
      <c r="A25" s="14">
        <v>23</v>
      </c>
      <c r="B25" s="15" t="str">
        <f>VLOOKUP(C25,[1]Sheet2!B$1:C$65536,2,0)</f>
        <v>NSQR2018000006521</v>
      </c>
      <c r="C25" s="16" t="s">
        <v>30</v>
      </c>
      <c r="D25" s="17">
        <v>1</v>
      </c>
      <c r="E25" s="17">
        <v>1</v>
      </c>
    </row>
    <row r="26" s="1" customFormat="1" spans="1:5">
      <c r="A26" s="14">
        <v>24</v>
      </c>
      <c r="B26" s="15" t="str">
        <f>VLOOKUP(C26,[1]Sheet2!B$1:C$65536,2,0)</f>
        <v>NSQR2018000026799</v>
      </c>
      <c r="C26" s="16" t="s">
        <v>31</v>
      </c>
      <c r="D26" s="17">
        <v>1</v>
      </c>
      <c r="E26" s="17">
        <v>2</v>
      </c>
    </row>
    <row r="27" s="1" customFormat="1" spans="1:5">
      <c r="A27" s="14">
        <v>25</v>
      </c>
      <c r="B27" s="15" t="str">
        <f>VLOOKUP(C27,[1]Sheet2!B$1:C$65536,2,0)</f>
        <v>NSQR2018000024584</v>
      </c>
      <c r="C27" s="16" t="s">
        <v>32</v>
      </c>
      <c r="D27" s="17">
        <v>1</v>
      </c>
      <c r="E27" s="17">
        <v>1</v>
      </c>
    </row>
    <row r="28" s="1" customFormat="1" spans="1:5">
      <c r="A28" s="14">
        <v>26</v>
      </c>
      <c r="B28" s="15" t="str">
        <f>VLOOKUP(C28,[1]Sheet2!B$1:C$65536,2,0)</f>
        <v>NSQR2018000017870</v>
      </c>
      <c r="C28" s="16" t="s">
        <v>33</v>
      </c>
      <c r="D28" s="17">
        <v>1</v>
      </c>
      <c r="E28" s="17">
        <v>1</v>
      </c>
    </row>
    <row r="29" s="1" customFormat="1" spans="1:5">
      <c r="A29" s="14">
        <v>27</v>
      </c>
      <c r="B29" s="15" t="str">
        <f>VLOOKUP(C29,[1]Sheet2!B$1:C$65536,2,0)</f>
        <v>NSQR2018000012430</v>
      </c>
      <c r="C29" s="16" t="s">
        <v>34</v>
      </c>
      <c r="D29" s="17">
        <v>1</v>
      </c>
      <c r="E29" s="17">
        <v>2</v>
      </c>
    </row>
    <row r="30" s="1" customFormat="1" spans="1:5">
      <c r="A30" s="14">
        <v>28</v>
      </c>
      <c r="B30" s="15" t="str">
        <f>VLOOKUP(C30,[1]Sheet2!B$1:C$65536,2,0)</f>
        <v>NSQR2018000027425</v>
      </c>
      <c r="C30" s="16" t="s">
        <v>35</v>
      </c>
      <c r="D30" s="17">
        <v>18</v>
      </c>
      <c r="E30" s="17">
        <v>17.74</v>
      </c>
    </row>
    <row r="31" s="1" customFormat="1" spans="1:5">
      <c r="A31" s="14">
        <v>29</v>
      </c>
      <c r="B31" s="15" t="str">
        <f>VLOOKUP(C31,[1]Sheet2!B$1:C$65536,2,0)</f>
        <v>NSQR2018000026553</v>
      </c>
      <c r="C31" s="16" t="s">
        <v>36</v>
      </c>
      <c r="D31" s="17">
        <v>6</v>
      </c>
      <c r="E31" s="17">
        <v>5.17</v>
      </c>
    </row>
    <row r="32" s="1" customFormat="1" spans="1:5">
      <c r="A32" s="14">
        <v>30</v>
      </c>
      <c r="B32" s="15" t="str">
        <f>VLOOKUP(C32,[1]Sheet2!B$1:C$65536,2,0)</f>
        <v>NSQR2018000012080</v>
      </c>
      <c r="C32" s="16" t="s">
        <v>37</v>
      </c>
      <c r="D32" s="17">
        <v>14</v>
      </c>
      <c r="E32" s="17">
        <v>15.5</v>
      </c>
    </row>
    <row r="33" s="1" customFormat="1" spans="1:5">
      <c r="A33" s="14">
        <v>31</v>
      </c>
      <c r="B33" s="15" t="s">
        <v>38</v>
      </c>
      <c r="C33" s="16" t="s">
        <v>39</v>
      </c>
      <c r="D33" s="17">
        <v>8</v>
      </c>
      <c r="E33" s="17">
        <v>10.16</v>
      </c>
    </row>
    <row r="34" s="1" customFormat="1" spans="1:5">
      <c r="A34" s="14">
        <v>32</v>
      </c>
      <c r="B34" s="15" t="str">
        <f>VLOOKUP(C34,[1]Sheet2!B$1:C$65536,2,0)</f>
        <v>NSQR2018000025778</v>
      </c>
      <c r="C34" s="16" t="s">
        <v>40</v>
      </c>
      <c r="D34" s="17">
        <v>4</v>
      </c>
      <c r="E34" s="17">
        <v>6.75</v>
      </c>
    </row>
    <row r="35" s="1" customFormat="1" spans="1:5">
      <c r="A35" s="14">
        <v>33</v>
      </c>
      <c r="B35" s="15" t="str">
        <f>VLOOKUP(C35,[1]Sheet2!B$1:C$65536,2,0)</f>
        <v>NSQR2018000007308</v>
      </c>
      <c r="C35" s="16" t="s">
        <v>41</v>
      </c>
      <c r="D35" s="17">
        <v>4</v>
      </c>
      <c r="E35" s="17">
        <v>3.75</v>
      </c>
    </row>
    <row r="36" s="1" customFormat="1" spans="1:5">
      <c r="A36" s="14">
        <v>34</v>
      </c>
      <c r="B36" s="15" t="str">
        <f>VLOOKUP(C36,[1]Sheet2!B$1:C$65536,2,0)</f>
        <v>NSQR2018000031780</v>
      </c>
      <c r="C36" s="16" t="s">
        <v>42</v>
      </c>
      <c r="D36" s="17">
        <v>1</v>
      </c>
      <c r="E36" s="17">
        <v>1</v>
      </c>
    </row>
    <row r="37" s="1" customFormat="1" spans="1:5">
      <c r="A37" s="14">
        <v>35</v>
      </c>
      <c r="B37" s="15" t="str">
        <f>VLOOKUP(C37,[1]Sheet2!B$1:C$65536,2,0)</f>
        <v>NSQR2018000024074</v>
      </c>
      <c r="C37" s="16" t="s">
        <v>43</v>
      </c>
      <c r="D37" s="17">
        <v>2</v>
      </c>
      <c r="E37" s="17">
        <v>1.83</v>
      </c>
    </row>
    <row r="38" s="1" customFormat="1" spans="1:5">
      <c r="A38" s="14">
        <v>36</v>
      </c>
      <c r="B38" s="15" t="str">
        <f>VLOOKUP(C38,[1]Sheet2!B$1:C$65536,2,0)</f>
        <v>NSQR2018000018213</v>
      </c>
      <c r="C38" s="16" t="s">
        <v>44</v>
      </c>
      <c r="D38" s="17">
        <v>1</v>
      </c>
      <c r="E38" s="17">
        <v>1</v>
      </c>
    </row>
    <row r="39" s="1" customFormat="1" spans="1:5">
      <c r="A39" s="14">
        <v>37</v>
      </c>
      <c r="B39" s="15" t="str">
        <f>VLOOKUP(C39,[1]Sheet2!B$1:C$65536,2,0)</f>
        <v>NSQR2018000027541</v>
      </c>
      <c r="C39" s="16" t="s">
        <v>45</v>
      </c>
      <c r="D39" s="17">
        <v>1</v>
      </c>
      <c r="E39" s="17">
        <v>1</v>
      </c>
    </row>
    <row r="40" s="1" customFormat="1" spans="1:5">
      <c r="A40" s="14">
        <v>38</v>
      </c>
      <c r="B40" s="15" t="str">
        <f>VLOOKUP(C40,[1]Sheet2!B$1:C$65536,2,0)</f>
        <v>NSQR2018000011778</v>
      </c>
      <c r="C40" s="16" t="s">
        <v>46</v>
      </c>
      <c r="D40" s="17">
        <v>5</v>
      </c>
      <c r="E40" s="17">
        <v>7</v>
      </c>
    </row>
    <row r="41" s="1" customFormat="1" spans="1:5">
      <c r="A41" s="14">
        <v>39</v>
      </c>
      <c r="B41" s="15" t="str">
        <f>VLOOKUP(C41,[1]Sheet2!B$1:C$65536,2,0)</f>
        <v>NSQR2018000034182</v>
      </c>
      <c r="C41" s="16" t="s">
        <v>47</v>
      </c>
      <c r="D41" s="17">
        <v>1</v>
      </c>
      <c r="E41" s="17">
        <v>2</v>
      </c>
    </row>
    <row r="42" s="1" customFormat="1" spans="1:5">
      <c r="A42" s="14">
        <v>40</v>
      </c>
      <c r="B42" s="15" t="str">
        <f>VLOOKUP(C42,[1]Sheet2!B$1:C$65536,2,0)</f>
        <v>NSQR2018000022759</v>
      </c>
      <c r="C42" s="16" t="s">
        <v>48</v>
      </c>
      <c r="D42" s="17">
        <v>1</v>
      </c>
      <c r="E42" s="17">
        <v>0.33</v>
      </c>
    </row>
    <row r="43" s="1" customFormat="1" spans="1:5">
      <c r="A43" s="14">
        <v>41</v>
      </c>
      <c r="B43" s="15" t="str">
        <f>VLOOKUP(C43,[1]Sheet2!B$1:C$65536,2,0)</f>
        <v>NSQR2018000028021</v>
      </c>
      <c r="C43" s="16" t="s">
        <v>49</v>
      </c>
      <c r="D43" s="17">
        <v>1</v>
      </c>
      <c r="E43" s="17">
        <v>1</v>
      </c>
    </row>
    <row r="44" s="1" customFormat="1" spans="1:5">
      <c r="A44" s="14">
        <v>42</v>
      </c>
      <c r="B44" s="15" t="str">
        <f>VLOOKUP(C44,[1]Sheet2!B$1:C$65536,2,0)</f>
        <v>NSQR2018000026082</v>
      </c>
      <c r="C44" s="16" t="s">
        <v>50</v>
      </c>
      <c r="D44" s="17">
        <v>1</v>
      </c>
      <c r="E44" s="17">
        <v>1</v>
      </c>
    </row>
    <row r="45" s="1" customFormat="1" spans="1:5">
      <c r="A45" s="14">
        <v>43</v>
      </c>
      <c r="B45" s="15" t="str">
        <f>VLOOKUP(C45,[1]Sheet2!B$1:C$65536,2,0)</f>
        <v>NSQR2018000026078</v>
      </c>
      <c r="C45" s="16" t="s">
        <v>51</v>
      </c>
      <c r="D45" s="17">
        <v>1</v>
      </c>
      <c r="E45" s="17">
        <v>1</v>
      </c>
    </row>
    <row r="46" s="1" customFormat="1" spans="1:5">
      <c r="A46" s="14">
        <v>44</v>
      </c>
      <c r="B46" s="15" t="str">
        <f>VLOOKUP(C46,[1]Sheet2!B$1:C$65536,2,0)</f>
        <v>NSQR2018000008340</v>
      </c>
      <c r="C46" s="16" t="s">
        <v>52</v>
      </c>
      <c r="D46" s="17">
        <v>1</v>
      </c>
      <c r="E46" s="17">
        <v>1</v>
      </c>
    </row>
    <row r="47" s="1" customFormat="1" spans="1:5">
      <c r="A47" s="14">
        <v>45</v>
      </c>
      <c r="B47" s="15" t="str">
        <f>VLOOKUP(C47,[1]Sheet2!B$1:C$65536,2,0)</f>
        <v>NSQR2018000000667</v>
      </c>
      <c r="C47" s="16" t="s">
        <v>53</v>
      </c>
      <c r="D47" s="17">
        <v>1</v>
      </c>
      <c r="E47" s="17">
        <v>1</v>
      </c>
    </row>
    <row r="48" s="1" customFormat="1" spans="1:5">
      <c r="A48" s="14">
        <v>46</v>
      </c>
      <c r="B48" s="15" t="str">
        <f>VLOOKUP(C48,[1]Sheet2!B$1:C$65536,2,0)</f>
        <v>NSQR2018000032690</v>
      </c>
      <c r="C48" s="16" t="s">
        <v>54</v>
      </c>
      <c r="D48" s="17">
        <v>2</v>
      </c>
      <c r="E48" s="17">
        <v>2</v>
      </c>
    </row>
    <row r="49" s="1" customFormat="1" spans="1:5">
      <c r="A49" s="14">
        <v>47</v>
      </c>
      <c r="B49" s="15" t="str">
        <f>VLOOKUP(C49,[1]Sheet2!B$1:C$65536,2,0)</f>
        <v>NSQR2018000012388</v>
      </c>
      <c r="C49" s="16" t="s">
        <v>55</v>
      </c>
      <c r="D49" s="17">
        <v>4</v>
      </c>
      <c r="E49" s="17">
        <v>4.25</v>
      </c>
    </row>
    <row r="50" s="1" customFormat="1" spans="1:5">
      <c r="A50" s="14">
        <v>48</v>
      </c>
      <c r="B50" s="15" t="str">
        <f>VLOOKUP(C50,[1]Sheet2!B$1:C$65536,2,0)</f>
        <v>NSQR2018000023172</v>
      </c>
      <c r="C50" s="16" t="s">
        <v>56</v>
      </c>
      <c r="D50" s="17">
        <v>1</v>
      </c>
      <c r="E50" s="17">
        <v>1</v>
      </c>
    </row>
    <row r="51" s="1" customFormat="1" spans="1:5">
      <c r="A51" s="14">
        <v>49</v>
      </c>
      <c r="B51" s="15" t="str">
        <f>VLOOKUP(C51,[1]Sheet2!B$1:C$65536,2,0)</f>
        <v>NSQR2018000018667</v>
      </c>
      <c r="C51" s="16" t="s">
        <v>57</v>
      </c>
      <c r="D51" s="17">
        <v>1</v>
      </c>
      <c r="E51" s="17">
        <v>1</v>
      </c>
    </row>
    <row r="52" s="1" customFormat="1" spans="1:5">
      <c r="A52" s="14">
        <v>50</v>
      </c>
      <c r="B52" s="15" t="str">
        <f>VLOOKUP(C52,[1]Sheet2!B$1:C$65536,2,0)</f>
        <v>NSQR2018000025735</v>
      </c>
      <c r="C52" s="16" t="s">
        <v>58</v>
      </c>
      <c r="D52" s="17">
        <v>1</v>
      </c>
      <c r="E52" s="17">
        <v>0.67</v>
      </c>
    </row>
    <row r="53" s="1" customFormat="1" spans="1:5">
      <c r="A53" s="14">
        <v>51</v>
      </c>
      <c r="B53" s="15" t="str">
        <f>VLOOKUP(C53,[1]Sheet2!B$1:C$65536,2,0)</f>
        <v>NSQR2018000025720</v>
      </c>
      <c r="C53" s="16" t="s">
        <v>59</v>
      </c>
      <c r="D53" s="17">
        <v>1</v>
      </c>
      <c r="E53" s="17">
        <v>0.83</v>
      </c>
    </row>
    <row r="54" s="1" customFormat="1" spans="1:5">
      <c r="A54" s="14">
        <v>52</v>
      </c>
      <c r="B54" s="15" t="str">
        <f>VLOOKUP(C54,[1]Sheet2!B$1:C$65536,2,0)</f>
        <v>NSQR2018000026101</v>
      </c>
      <c r="C54" s="16" t="s">
        <v>60</v>
      </c>
      <c r="D54" s="17">
        <v>2</v>
      </c>
      <c r="E54" s="17">
        <v>2</v>
      </c>
    </row>
    <row r="55" s="1" customFormat="1" spans="1:5">
      <c r="A55" s="14">
        <v>53</v>
      </c>
      <c r="B55" s="15" t="str">
        <f>VLOOKUP(C55,[1]Sheet2!B$1:C$65536,2,0)</f>
        <v>NSQR2018000009290</v>
      </c>
      <c r="C55" s="16" t="s">
        <v>61</v>
      </c>
      <c r="D55" s="17">
        <v>1</v>
      </c>
      <c r="E55" s="17">
        <v>1</v>
      </c>
    </row>
    <row r="56" s="1" customFormat="1" spans="1:5">
      <c r="A56" s="14">
        <v>54</v>
      </c>
      <c r="B56" s="15" t="s">
        <v>62</v>
      </c>
      <c r="C56" s="16" t="s">
        <v>63</v>
      </c>
      <c r="D56" s="17">
        <v>4</v>
      </c>
      <c r="E56" s="17">
        <v>4</v>
      </c>
    </row>
    <row r="57" s="1" customFormat="1" spans="1:5">
      <c r="A57" s="14">
        <v>55</v>
      </c>
      <c r="B57" s="15" t="str">
        <f>VLOOKUP(C57,[1]Sheet2!B$1:C$65536,2,0)</f>
        <v>NSQR2018000022945</v>
      </c>
      <c r="C57" s="16" t="s">
        <v>64</v>
      </c>
      <c r="D57" s="17">
        <v>1</v>
      </c>
      <c r="E57" s="17">
        <v>1</v>
      </c>
    </row>
    <row r="58" s="1" customFormat="1" spans="1:5">
      <c r="A58" s="14">
        <v>56</v>
      </c>
      <c r="B58" s="15" t="str">
        <f>VLOOKUP(C58,[1]Sheet2!B$1:C$65536,2,0)</f>
        <v>NSQR2018000027281</v>
      </c>
      <c r="C58" s="16" t="s">
        <v>65</v>
      </c>
      <c r="D58" s="17">
        <v>1</v>
      </c>
      <c r="E58" s="17">
        <v>1</v>
      </c>
    </row>
    <row r="59" s="1" customFormat="1" spans="1:5">
      <c r="A59" s="14">
        <v>57</v>
      </c>
      <c r="B59" s="15" t="str">
        <f>VLOOKUP(C59,[1]Sheet2!B$1:C$65536,2,0)</f>
        <v>NSQR2018000008215</v>
      </c>
      <c r="C59" s="16" t="s">
        <v>66</v>
      </c>
      <c r="D59" s="17">
        <v>1</v>
      </c>
      <c r="E59" s="17">
        <v>1</v>
      </c>
    </row>
    <row r="60" s="1" customFormat="1" spans="1:5">
      <c r="A60" s="14">
        <v>58</v>
      </c>
      <c r="B60" s="15" t="str">
        <f>VLOOKUP(C60,[1]Sheet2!B$1:C$65536,2,0)</f>
        <v>NSQR2018000000451</v>
      </c>
      <c r="C60" s="16" t="s">
        <v>67</v>
      </c>
      <c r="D60" s="17">
        <v>1</v>
      </c>
      <c r="E60" s="17">
        <v>1</v>
      </c>
    </row>
    <row r="61" s="1" customFormat="1" spans="1:5">
      <c r="A61" s="14">
        <v>59</v>
      </c>
      <c r="B61" s="15" t="str">
        <f>VLOOKUP(C61,[1]Sheet2!B$1:C$65536,2,0)</f>
        <v>NSQR2018000000184</v>
      </c>
      <c r="C61" s="16" t="s">
        <v>68</v>
      </c>
      <c r="D61" s="17">
        <v>1</v>
      </c>
      <c r="E61" s="17">
        <v>1</v>
      </c>
    </row>
    <row r="62" s="1" customFormat="1" spans="1:5">
      <c r="A62" s="14">
        <v>60</v>
      </c>
      <c r="B62" s="15" t="str">
        <f>VLOOKUP(C62,[1]Sheet2!B$1:C$65536,2,0)</f>
        <v>NSQR2018000012894</v>
      </c>
      <c r="C62" s="16" t="s">
        <v>69</v>
      </c>
      <c r="D62" s="17">
        <v>2</v>
      </c>
      <c r="E62" s="17">
        <v>1.92</v>
      </c>
    </row>
    <row r="63" s="1" customFormat="1" spans="1:5">
      <c r="A63" s="14">
        <v>61</v>
      </c>
      <c r="B63" s="15" t="s">
        <v>70</v>
      </c>
      <c r="C63" s="16" t="s">
        <v>71</v>
      </c>
      <c r="D63" s="17">
        <v>1</v>
      </c>
      <c r="E63" s="17">
        <v>0.83</v>
      </c>
    </row>
    <row r="64" s="1" customFormat="1" spans="1:5">
      <c r="A64" s="14">
        <v>62</v>
      </c>
      <c r="B64" s="15" t="str">
        <f>VLOOKUP(C64,[1]Sheet2!B$1:C$65536,2,0)</f>
        <v>NSQR2018000008201</v>
      </c>
      <c r="C64" s="16" t="s">
        <v>72</v>
      </c>
      <c r="D64" s="17">
        <v>1</v>
      </c>
      <c r="E64" s="17">
        <v>2</v>
      </c>
    </row>
    <row r="65" s="1" customFormat="1" spans="1:5">
      <c r="A65" s="14">
        <v>63</v>
      </c>
      <c r="B65" s="15" t="str">
        <f>VLOOKUP(C65,[1]Sheet2!B$1:C$65536,2,0)</f>
        <v>NSQR2018000032968</v>
      </c>
      <c r="C65" s="16" t="s">
        <v>73</v>
      </c>
      <c r="D65" s="17">
        <v>1</v>
      </c>
      <c r="E65" s="17">
        <v>1</v>
      </c>
    </row>
    <row r="66" s="1" customFormat="1" spans="1:5">
      <c r="A66" s="14">
        <v>64</v>
      </c>
      <c r="B66" s="15" t="str">
        <f>VLOOKUP(C66,[1]Sheet2!B$1:C$65536,2,0)</f>
        <v>NSQR2018000017860</v>
      </c>
      <c r="C66" s="16" t="s">
        <v>74</v>
      </c>
      <c r="D66" s="17">
        <v>5</v>
      </c>
      <c r="E66" s="17">
        <v>10</v>
      </c>
    </row>
    <row r="67" s="1" customFormat="1" spans="1:5">
      <c r="A67" s="14">
        <v>65</v>
      </c>
      <c r="B67" s="15" t="str">
        <f>VLOOKUP(C67,[1]Sheet2!B$1:C$65536,2,0)</f>
        <v>NSQR2018000000167</v>
      </c>
      <c r="C67" s="16" t="s">
        <v>75</v>
      </c>
      <c r="D67" s="17">
        <v>1</v>
      </c>
      <c r="E67" s="17">
        <v>2</v>
      </c>
    </row>
    <row r="68" s="1" customFormat="1" spans="1:5">
      <c r="A68" s="14">
        <v>66</v>
      </c>
      <c r="B68" s="15" t="str">
        <f>VLOOKUP(C68,[1]Sheet2!B$1:C$65536,2,0)</f>
        <v>NSQR2018000001813</v>
      </c>
      <c r="C68" s="16" t="s">
        <v>76</v>
      </c>
      <c r="D68" s="17">
        <v>1</v>
      </c>
      <c r="E68" s="17">
        <v>1</v>
      </c>
    </row>
    <row r="69" s="1" customFormat="1" spans="1:5">
      <c r="A69" s="14">
        <v>67</v>
      </c>
      <c r="B69" s="15" t="str">
        <f>VLOOKUP(C69,[1]Sheet2!B$1:C$65536,2,0)</f>
        <v>NSQR2018000001037</v>
      </c>
      <c r="C69" s="16" t="s">
        <v>77</v>
      </c>
      <c r="D69" s="17">
        <v>1</v>
      </c>
      <c r="E69" s="17">
        <v>2</v>
      </c>
    </row>
    <row r="70" s="1" customFormat="1" spans="1:5">
      <c r="A70" s="14">
        <v>68</v>
      </c>
      <c r="B70" s="15" t="str">
        <f>VLOOKUP(C70,[1]Sheet2!B$1:C$65536,2,0)</f>
        <v>NSQR2018000022818</v>
      </c>
      <c r="C70" s="16" t="s">
        <v>78</v>
      </c>
      <c r="D70" s="17">
        <v>1</v>
      </c>
      <c r="E70" s="17">
        <v>2</v>
      </c>
    </row>
    <row r="71" s="1" customFormat="1" spans="1:5">
      <c r="A71" s="14">
        <v>69</v>
      </c>
      <c r="B71" s="15" t="str">
        <f>VLOOKUP(C71,[1]Sheet2!B$1:C$65536,2,0)</f>
        <v>NSQR2018000011617</v>
      </c>
      <c r="C71" s="16" t="s">
        <v>79</v>
      </c>
      <c r="D71" s="17">
        <v>1</v>
      </c>
      <c r="E71" s="17">
        <v>0.92</v>
      </c>
    </row>
    <row r="72" s="1" customFormat="1" spans="1:5">
      <c r="A72" s="14">
        <v>70</v>
      </c>
      <c r="B72" s="15" t="str">
        <f>VLOOKUP(C72,[1]Sheet2!B$1:C$65536,2,0)</f>
        <v>NSQR2018000026912</v>
      </c>
      <c r="C72" s="16" t="s">
        <v>80</v>
      </c>
      <c r="D72" s="17">
        <v>1</v>
      </c>
      <c r="E72" s="17">
        <v>0.5</v>
      </c>
    </row>
    <row r="73" s="1" customFormat="1" spans="1:5">
      <c r="A73" s="14">
        <v>71</v>
      </c>
      <c r="B73" s="15" t="str">
        <f>VLOOKUP(C73,[1]Sheet2!B$1:C$65536,2,0)</f>
        <v>NSQR2018000018282</v>
      </c>
      <c r="C73" s="16" t="s">
        <v>81</v>
      </c>
      <c r="D73" s="17">
        <v>1</v>
      </c>
      <c r="E73" s="17">
        <v>2</v>
      </c>
    </row>
    <row r="74" s="1" customFormat="1" spans="1:5">
      <c r="A74" s="14">
        <v>72</v>
      </c>
      <c r="B74" s="15" t="s">
        <v>82</v>
      </c>
      <c r="C74" s="16" t="s">
        <v>83</v>
      </c>
      <c r="D74" s="17">
        <v>2</v>
      </c>
      <c r="E74" s="17">
        <v>2</v>
      </c>
    </row>
    <row r="75" s="1" customFormat="1" spans="1:5">
      <c r="A75" s="14">
        <v>73</v>
      </c>
      <c r="B75" s="15" t="str">
        <f>VLOOKUP(C75,[1]Sheet2!B$1:C$65536,2,0)</f>
        <v>NSQR2018000007340</v>
      </c>
      <c r="C75" s="16" t="s">
        <v>84</v>
      </c>
      <c r="D75" s="17">
        <v>1</v>
      </c>
      <c r="E75" s="17">
        <v>0.92</v>
      </c>
    </row>
    <row r="76" s="1" customFormat="1" spans="1:5">
      <c r="A76" s="14">
        <v>74</v>
      </c>
      <c r="B76" s="15" t="str">
        <f>VLOOKUP(C76,[1]Sheet2!B$1:C$65536,2,0)</f>
        <v>NSQR2018000024851</v>
      </c>
      <c r="C76" s="16" t="s">
        <v>85</v>
      </c>
      <c r="D76" s="17">
        <v>1</v>
      </c>
      <c r="E76" s="17">
        <v>1</v>
      </c>
    </row>
    <row r="77" s="1" customFormat="1" spans="1:5">
      <c r="A77" s="14">
        <v>75</v>
      </c>
      <c r="B77" s="15" t="str">
        <f>VLOOKUP(C77,[1]Sheet2!B$1:C$65536,2,0)</f>
        <v>NSQR2018000019945</v>
      </c>
      <c r="C77" s="16" t="s">
        <v>86</v>
      </c>
      <c r="D77" s="17">
        <v>2</v>
      </c>
      <c r="E77" s="17">
        <v>2</v>
      </c>
    </row>
    <row r="78" s="1" customFormat="1" spans="1:5">
      <c r="A78" s="14">
        <v>76</v>
      </c>
      <c r="B78" s="15" t="str">
        <f>VLOOKUP(C78,[1]Sheet2!B$1:C$65536,2,0)</f>
        <v>NSQR2018000017793</v>
      </c>
      <c r="C78" s="16" t="s">
        <v>87</v>
      </c>
      <c r="D78" s="17">
        <v>2</v>
      </c>
      <c r="E78" s="17">
        <v>3</v>
      </c>
    </row>
    <row r="79" s="1" customFormat="1" spans="1:5">
      <c r="A79" s="14">
        <v>77</v>
      </c>
      <c r="B79" s="15" t="str">
        <f>VLOOKUP(C79,[1]Sheet2!B$1:C$65536,2,0)</f>
        <v>NSQR2018000026368</v>
      </c>
      <c r="C79" s="16" t="s">
        <v>88</v>
      </c>
      <c r="D79" s="17">
        <v>1</v>
      </c>
      <c r="E79" s="17">
        <v>1.67</v>
      </c>
    </row>
    <row r="80" s="1" customFormat="1" spans="1:5">
      <c r="A80" s="14">
        <v>78</v>
      </c>
      <c r="B80" s="15" t="str">
        <f>VLOOKUP(C80,[1]Sheet2!B$1:C$65536,2,0)</f>
        <v>NSQR2018000020196</v>
      </c>
      <c r="C80" s="16" t="s">
        <v>89</v>
      </c>
      <c r="D80" s="17">
        <v>1</v>
      </c>
      <c r="E80" s="17">
        <v>1</v>
      </c>
    </row>
    <row r="81" s="1" customFormat="1" spans="1:5">
      <c r="A81" s="14">
        <v>79</v>
      </c>
      <c r="B81" s="15" t="str">
        <f>VLOOKUP(C81,[1]Sheet2!B$1:C$65536,2,0)</f>
        <v>NSQR2018000012643</v>
      </c>
      <c r="C81" s="16" t="s">
        <v>90</v>
      </c>
      <c r="D81" s="17">
        <v>3</v>
      </c>
      <c r="E81" s="17">
        <v>4</v>
      </c>
    </row>
    <row r="82" s="1" customFormat="1" spans="1:5">
      <c r="A82" s="14">
        <v>80</v>
      </c>
      <c r="B82" s="15" t="str">
        <f>VLOOKUP(C82,[1]Sheet2!B$1:C$65536,2,0)</f>
        <v>NSQR2018000019227</v>
      </c>
      <c r="C82" s="16" t="s">
        <v>91</v>
      </c>
      <c r="D82" s="17">
        <v>2</v>
      </c>
      <c r="E82" s="17">
        <v>2</v>
      </c>
    </row>
    <row r="83" s="1" customFormat="1" spans="1:5">
      <c r="A83" s="14">
        <v>81</v>
      </c>
      <c r="B83" s="15" t="str">
        <f>VLOOKUP(C83,[1]Sheet2!B$1:C$65536,2,0)</f>
        <v>NSQR2018000019822</v>
      </c>
      <c r="C83" s="16" t="s">
        <v>92</v>
      </c>
      <c r="D83" s="17">
        <v>1</v>
      </c>
      <c r="E83" s="17">
        <v>1</v>
      </c>
    </row>
    <row r="84" s="1" customFormat="1" spans="1:5">
      <c r="A84" s="14">
        <v>82</v>
      </c>
      <c r="B84" s="15" t="str">
        <f>VLOOKUP(C84,[1]Sheet2!B$1:C$65536,2,0)</f>
        <v>NSQR2018000023445</v>
      </c>
      <c r="C84" s="16" t="s">
        <v>93</v>
      </c>
      <c r="D84" s="17">
        <v>1</v>
      </c>
      <c r="E84" s="17">
        <v>1</v>
      </c>
    </row>
    <row r="85" s="1" customFormat="1" spans="1:5">
      <c r="A85" s="18" t="s">
        <v>94</v>
      </c>
      <c r="B85" s="19"/>
      <c r="C85" s="19"/>
      <c r="D85" s="5">
        <f>SUM(D3:D84)</f>
        <v>169</v>
      </c>
      <c r="E85" s="5">
        <f>SUM(E3:E84)</f>
        <v>201.15</v>
      </c>
    </row>
  </sheetData>
  <mergeCells count="2">
    <mergeCell ref="A1:E1"/>
    <mergeCell ref="A85:C8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2018年县残联对已安排残疾人就业单位 年审情况认定台账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</cp:lastModifiedBy>
  <dcterms:created xsi:type="dcterms:W3CDTF">2019-01-11T08:04:07Z</dcterms:created>
  <dcterms:modified xsi:type="dcterms:W3CDTF">2019-01-11T08:07:05Z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