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2018捐款收支" sheetId="1" r:id="rId1"/>
    <sheet name="始兴县红十字会爱心人士助学款公示（2018年春季）" sheetId="2" r:id="rId2"/>
    <sheet name="始兴县红十字会爱心人士助学款公示（2018年秋季）" sheetId="3" r:id="rId3"/>
  </sheets>
  <definedNames>
    <definedName name="_xlnm.Print_Area" localSheetId="0">'2018捐款收支'!$A$1:$G$84</definedName>
    <definedName name="_xlnm.Print_Titles" localSheetId="0">'2018捐款收支'!$5:$5</definedName>
  </definedNames>
  <calcPr fullCalcOnLoad="1"/>
</workbook>
</file>

<file path=xl/sharedStrings.xml><?xml version="1.0" encoding="utf-8"?>
<sst xmlns="http://schemas.openxmlformats.org/spreadsheetml/2006/main" count="393" uniqueCount="199">
  <si>
    <t>2018年各项捐款累计60787.25元，支出累计47613.4元，其中上年结余13015.8元，本年结余26189.65元</t>
  </si>
  <si>
    <t>捐赠时间</t>
  </si>
  <si>
    <t>单位（个人）名称</t>
  </si>
  <si>
    <t>金额（元）</t>
  </si>
  <si>
    <t>捐赠类型</t>
  </si>
  <si>
    <t>单据编号</t>
  </si>
  <si>
    <t>结余</t>
  </si>
  <si>
    <t>备注</t>
  </si>
  <si>
    <t>一、不定向捐款合计</t>
  </si>
  <si>
    <t>支出合计</t>
  </si>
  <si>
    <t>上年结转</t>
  </si>
  <si>
    <t>本年结余</t>
  </si>
  <si>
    <t>2018.1.8</t>
  </si>
  <si>
    <t>胡志义捐款</t>
  </si>
  <si>
    <t>现金</t>
  </si>
  <si>
    <t>GY02908509</t>
  </si>
  <si>
    <t xml:space="preserve">                               1、2月6日支付春节慰问贫困户款12057.4元。                 2、4月12日支付陈华救助金500元。                        3、5月21日银行扣除网银年费240元。                     4、9月27日银行扣除自助设备使用费36元。</t>
  </si>
  <si>
    <t>2018.1.22</t>
  </si>
  <si>
    <t>陈雪芬爱心捐款</t>
  </si>
  <si>
    <t>银行转账</t>
  </si>
  <si>
    <t>2018.1.30</t>
  </si>
  <si>
    <t>邓萍萍爱心捐款</t>
  </si>
  <si>
    <t>2018.2.5</t>
  </si>
  <si>
    <t>志愿者服务队马市小吃节筹款</t>
  </si>
  <si>
    <t>GY02908515</t>
  </si>
  <si>
    <t>2018.2.26</t>
  </si>
  <si>
    <t>2018.2.28</t>
  </si>
  <si>
    <t>2018.3.1</t>
  </si>
  <si>
    <t>志愿者服务队春节人偶义卖筹款</t>
  </si>
  <si>
    <t>GY02908520</t>
  </si>
  <si>
    <t>2018.3.12</t>
  </si>
  <si>
    <t>GY02908521</t>
  </si>
  <si>
    <t>2018.3.30</t>
  </si>
  <si>
    <t>2018.3.21</t>
  </si>
  <si>
    <t>第一季度结息</t>
  </si>
  <si>
    <t>2018.4.8</t>
  </si>
  <si>
    <t>GY02908523</t>
  </si>
  <si>
    <t>2018.04.27</t>
  </si>
  <si>
    <t>2018.04.30</t>
  </si>
  <si>
    <t>2018.5.8</t>
  </si>
  <si>
    <t>GY02908524</t>
  </si>
  <si>
    <t>黄宣霖500、凌福梓100、陈奕敏50、潘朝50爱心捐款</t>
  </si>
  <si>
    <t>GY02908525</t>
  </si>
  <si>
    <t>2018.5.26</t>
  </si>
  <si>
    <t>2018.5.30</t>
  </si>
  <si>
    <t>2018.6.21</t>
  </si>
  <si>
    <t>第二季度结息</t>
  </si>
  <si>
    <t>2018.6.30</t>
  </si>
  <si>
    <t>2018.7.6</t>
  </si>
  <si>
    <t>GY05497551</t>
  </si>
  <si>
    <t>2018.7.30</t>
  </si>
  <si>
    <t>2018.8.8</t>
  </si>
  <si>
    <t>GY05497554</t>
  </si>
  <si>
    <t>2018.8.20</t>
  </si>
  <si>
    <t>2018.8.30</t>
  </si>
  <si>
    <t>2018.9.17</t>
  </si>
  <si>
    <t>2018.9.30</t>
  </si>
  <si>
    <t>2018.10.8</t>
  </si>
  <si>
    <t>GY05497563</t>
  </si>
  <si>
    <t>2018.10.25</t>
  </si>
  <si>
    <t>2018.10.30</t>
  </si>
  <si>
    <t>2018.11.22</t>
  </si>
  <si>
    <t>2018.11.26</t>
  </si>
  <si>
    <t>廖淑珍合家200，潘朝200，梁焕荧100</t>
  </si>
  <si>
    <t>GY05497564</t>
  </si>
  <si>
    <t>黄宣霖100、杨鹏真100、杨楚明100、李蔚琳100、刘慧颖50爱心捐款</t>
  </si>
  <si>
    <t>GY05497565</t>
  </si>
  <si>
    <t>刘达江50、黄德荣50、刘斯铭50、刘亦轩50、吴显金60</t>
  </si>
  <si>
    <t>GY05497566</t>
  </si>
  <si>
    <t>2018.11.30</t>
  </si>
  <si>
    <t>2018.12.11</t>
  </si>
  <si>
    <t>GY05497567</t>
  </si>
  <si>
    <t>2018.9.21</t>
  </si>
  <si>
    <t>第三季度结息</t>
  </si>
  <si>
    <t>2018.12.20</t>
  </si>
  <si>
    <t>2018.12.21</t>
  </si>
  <si>
    <t>第四季度结息</t>
  </si>
  <si>
    <t>二、募捐箱捐款</t>
  </si>
  <si>
    <t>2018.1.24</t>
  </si>
  <si>
    <t>惠福</t>
  </si>
  <si>
    <t>2月6日支付春节慰问贫困户款3320元。</t>
  </si>
  <si>
    <t>云集</t>
  </si>
  <si>
    <t>中医院</t>
  </si>
  <si>
    <t>工行</t>
  </si>
  <si>
    <t>玲玲</t>
  </si>
  <si>
    <t>远东</t>
  </si>
  <si>
    <t>新南康</t>
  </si>
  <si>
    <t>2018.6.25</t>
  </si>
  <si>
    <t>新家惠</t>
  </si>
  <si>
    <t>三、定向捐款</t>
  </si>
  <si>
    <t>2018.1.31</t>
  </si>
  <si>
    <t>邓春燕捐邓清华</t>
  </si>
  <si>
    <t>GY02908510</t>
  </si>
  <si>
    <t>1、2月6日支付邓春燕支助邓清华款600元。                2、2月8日支付丁伟捐助张亦武款2000元。                 3、4月12日支付徐珊捐助陈华款500元。                 4、7月19日支付捐助卢德桥款8160元。</t>
  </si>
  <si>
    <t>2018.2.3</t>
  </si>
  <si>
    <t>丁伟资助张亦武</t>
  </si>
  <si>
    <t>GY02908514</t>
  </si>
  <si>
    <t>2018.4.2</t>
  </si>
  <si>
    <t>徐珊捐赠陈华</t>
  </si>
  <si>
    <t>GY02908522</t>
  </si>
  <si>
    <t>2018.7.18</t>
  </si>
  <si>
    <t>邓春燕捐助卢德桥</t>
  </si>
  <si>
    <t>GY05497552</t>
  </si>
  <si>
    <t>红十字志愿者捐助卢德桥</t>
  </si>
  <si>
    <t>GY05497553</t>
  </si>
  <si>
    <t>2018.12.4</t>
  </si>
  <si>
    <t>省红十字会博爱送万家活动款</t>
  </si>
  <si>
    <t>2018.12.14</t>
  </si>
  <si>
    <t>省红十字会博爱送万家活动款(扶贫助困)</t>
  </si>
  <si>
    <t>四、捐助贫困学生</t>
  </si>
  <si>
    <t>邓斌</t>
  </si>
  <si>
    <t>GY02908511</t>
  </si>
  <si>
    <t>李晨曦</t>
  </si>
  <si>
    <t>GY02908513</t>
  </si>
  <si>
    <t>栗子</t>
  </si>
  <si>
    <t>GY02908512</t>
  </si>
  <si>
    <t>段琪</t>
  </si>
  <si>
    <t>GY02908516</t>
  </si>
  <si>
    <t>黄月华</t>
  </si>
  <si>
    <t>GY02908517</t>
  </si>
  <si>
    <t>GY02908518</t>
  </si>
  <si>
    <t>官先生</t>
  </si>
  <si>
    <t>GY02908519</t>
  </si>
  <si>
    <t>春季小计</t>
  </si>
  <si>
    <t>GY05497555</t>
  </si>
  <si>
    <t>GY05497556</t>
  </si>
  <si>
    <t>GY05497557</t>
  </si>
  <si>
    <t>陈霖</t>
  </si>
  <si>
    <t>GY05497558</t>
  </si>
  <si>
    <t>杨瑞莲</t>
  </si>
  <si>
    <t>GY05497559</t>
  </si>
  <si>
    <t>GY05497560</t>
  </si>
  <si>
    <t>GY05497561</t>
  </si>
  <si>
    <t>秋季小计</t>
  </si>
  <si>
    <t>2018年捐款收支情况公示</t>
  </si>
  <si>
    <t>序号</t>
  </si>
  <si>
    <t>姓名</t>
  </si>
  <si>
    <t>性别</t>
  </si>
  <si>
    <t>联系电话</t>
  </si>
  <si>
    <t>就读学校</t>
  </si>
  <si>
    <t>捐助人</t>
  </si>
  <si>
    <t>男</t>
  </si>
  <si>
    <t>九龄中学初三</t>
  </si>
  <si>
    <t>职业中学汽修专业</t>
  </si>
  <si>
    <t>广州工商学院</t>
  </si>
  <si>
    <t>女</t>
  </si>
  <si>
    <t>始兴中学高三</t>
  </si>
  <si>
    <t>佛山轻工职业技术学院</t>
  </si>
  <si>
    <t>韶关技工学校</t>
  </si>
  <si>
    <t>职业中学</t>
  </si>
  <si>
    <t>广州中医药大学
三年级针灸推拿专业</t>
  </si>
  <si>
    <t>广州岭南职业技术学院大三</t>
  </si>
  <si>
    <t>始兴中学高一</t>
  </si>
  <si>
    <t>合计</t>
  </si>
  <si>
    <t>九龄中学初二</t>
  </si>
  <si>
    <t>隘子中学 初三</t>
  </si>
  <si>
    <t>大学大专</t>
  </si>
  <si>
    <t>始兴中学高二</t>
  </si>
  <si>
    <t>风度中学初三</t>
  </si>
  <si>
    <t>广州中医药大学
二年级针灸推拿专业</t>
  </si>
  <si>
    <t>广州岭南职业技术学院大二</t>
  </si>
  <si>
    <t>南华工商学院大三市场营销</t>
  </si>
  <si>
    <t xml:space="preserve">始兴中学初三 </t>
  </si>
  <si>
    <t>广东工业大学大一</t>
  </si>
  <si>
    <t xml:space="preserve">8月22日助学款9800元全部捐助贫困学生，名单详见下表：始兴县红十字会爱心人士助学款公示（2018年秋季学期）
</t>
  </si>
  <si>
    <t xml:space="preserve">2月9日助学款10400元全部捐助贫困学生，名单详见下表：始兴县红十字会爱心人士助学款公示（2018年春季学期）
</t>
  </si>
  <si>
    <t>始兴县红十字会爱心人士助学款公示表（2018年春季）</t>
  </si>
  <si>
    <t xml:space="preserve">资助金额（元) </t>
  </si>
  <si>
    <t>备注</t>
  </si>
  <si>
    <t>邹X雄</t>
  </si>
  <si>
    <t>华X杰</t>
  </si>
  <si>
    <t>蓝X鹏</t>
  </si>
  <si>
    <t>谢X兰</t>
  </si>
  <si>
    <t>冯X强</t>
  </si>
  <si>
    <t>张X博</t>
  </si>
  <si>
    <t>莫X红</t>
  </si>
  <si>
    <t>谢X娣</t>
  </si>
  <si>
    <t>钟X</t>
  </si>
  <si>
    <t>刘X</t>
  </si>
  <si>
    <t>谢X正</t>
  </si>
  <si>
    <t>肖X</t>
  </si>
  <si>
    <r>
      <t>137</t>
    </r>
    <r>
      <rPr>
        <sz val="12"/>
        <rFont val="宋体"/>
        <family val="0"/>
      </rPr>
      <t>xxxxx</t>
    </r>
    <r>
      <rPr>
        <sz val="12"/>
        <rFont val="宋体"/>
        <family val="0"/>
      </rPr>
      <t>102</t>
    </r>
  </si>
  <si>
    <t>159xxxxx557</t>
  </si>
  <si>
    <t>159xxxxx252</t>
  </si>
  <si>
    <t>137xxxxx538</t>
  </si>
  <si>
    <r>
      <t>178</t>
    </r>
    <r>
      <rPr>
        <sz val="12"/>
        <rFont val="宋体"/>
        <family val="0"/>
      </rPr>
      <t>xxxxx</t>
    </r>
    <r>
      <rPr>
        <sz val="12"/>
        <rFont val="宋体"/>
        <family val="0"/>
      </rPr>
      <t>952</t>
    </r>
  </si>
  <si>
    <t>135xxxxx468</t>
  </si>
  <si>
    <r>
      <t>130</t>
    </r>
    <r>
      <rPr>
        <sz val="12"/>
        <rFont val="宋体"/>
        <family val="0"/>
      </rPr>
      <t>xxxxx</t>
    </r>
    <r>
      <rPr>
        <sz val="12"/>
        <rFont val="宋体"/>
        <family val="0"/>
      </rPr>
      <t>608</t>
    </r>
  </si>
  <si>
    <t>137xxxxx696</t>
  </si>
  <si>
    <t>158xxxxx480</t>
  </si>
  <si>
    <t>189xxxxx080</t>
  </si>
  <si>
    <r>
      <t>136</t>
    </r>
    <r>
      <rPr>
        <sz val="12"/>
        <rFont val="宋体"/>
        <family val="0"/>
      </rPr>
      <t>xxxxx</t>
    </r>
    <r>
      <rPr>
        <sz val="12"/>
        <rFont val="宋体"/>
        <family val="0"/>
      </rPr>
      <t>854</t>
    </r>
  </si>
  <si>
    <r>
      <t>158</t>
    </r>
    <r>
      <rPr>
        <sz val="12"/>
        <rFont val="宋体"/>
        <family val="0"/>
      </rPr>
      <t>xxxxx</t>
    </r>
    <r>
      <rPr>
        <sz val="12"/>
        <rFont val="宋体"/>
        <family val="0"/>
      </rPr>
      <t>649</t>
    </r>
  </si>
  <si>
    <r>
      <t>135</t>
    </r>
    <r>
      <rPr>
        <sz val="12"/>
        <rFont val="宋体"/>
        <family val="0"/>
      </rPr>
      <t>xxxxx</t>
    </r>
    <r>
      <rPr>
        <sz val="12"/>
        <rFont val="宋体"/>
        <family val="0"/>
      </rPr>
      <t>468</t>
    </r>
  </si>
  <si>
    <t>158xxxxx480</t>
  </si>
  <si>
    <r>
      <t>181</t>
    </r>
    <r>
      <rPr>
        <sz val="12"/>
        <rFont val="宋体"/>
        <family val="0"/>
      </rPr>
      <t>xxxxx</t>
    </r>
    <r>
      <rPr>
        <sz val="12"/>
        <rFont val="宋体"/>
        <family val="0"/>
      </rPr>
      <t>087</t>
    </r>
  </si>
  <si>
    <t>杨X城</t>
  </si>
  <si>
    <t>邹X雄</t>
  </si>
  <si>
    <t>始兴县红十字会爱心人士助学款公示表（2018年秋季）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</si>
</sst>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38">
    <font>
      <sz val="12"/>
      <name val="宋体"/>
      <family val="0"/>
    </font>
    <font>
      <sz val="12"/>
      <color indexed="10"/>
      <name val="宋体"/>
      <family val="0"/>
    </font>
    <font>
      <b/>
      <sz val="12"/>
      <name val="宋体"/>
      <family val="0"/>
    </font>
    <font>
      <b/>
      <sz val="24"/>
      <name val="宋体"/>
      <family val="0"/>
    </font>
    <font>
      <b/>
      <sz val="16"/>
      <name val="宋体"/>
      <family val="0"/>
    </font>
    <font>
      <b/>
      <sz val="12"/>
      <color indexed="8"/>
      <name val="宋体"/>
      <family val="0"/>
    </font>
    <font>
      <b/>
      <sz val="14"/>
      <name val="宋体"/>
      <family val="0"/>
    </font>
    <font>
      <b/>
      <sz val="11"/>
      <color indexed="8"/>
      <name val="宋体"/>
      <family val="0"/>
    </font>
    <font>
      <sz val="14"/>
      <name val="宋体"/>
      <family val="0"/>
    </font>
    <font>
      <b/>
      <sz val="14"/>
      <color indexed="8"/>
      <name val="宋体"/>
      <family val="0"/>
    </font>
    <font>
      <b/>
      <sz val="14"/>
      <name val="方正仿宋简体"/>
      <family val="0"/>
    </font>
    <font>
      <sz val="14"/>
      <name val="Arial"/>
      <family val="2"/>
    </font>
    <font>
      <sz val="12"/>
      <name val="方正仿宋简体"/>
      <family val="0"/>
    </font>
    <font>
      <sz val="14"/>
      <name val="方正仿宋简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22"/>
      <color indexed="8"/>
      <name val="宋体"/>
      <family val="0"/>
    </font>
    <font>
      <sz val="24"/>
      <color indexed="8"/>
      <name val="宋体"/>
      <family val="0"/>
    </font>
    <font>
      <sz val="12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3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5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7" borderId="0" applyNumberFormat="0" applyBorder="0" applyAlignment="0" applyProtection="0"/>
    <xf numFmtId="0" fontId="18" fillId="11" borderId="0" applyNumberFormat="0" applyBorder="0" applyAlignment="0" applyProtection="0"/>
    <xf numFmtId="0" fontId="18" fillId="8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22" fillId="0" borderId="2" applyNumberFormat="0" applyFill="0" applyAlignment="0" applyProtection="0"/>
    <xf numFmtId="0" fontId="22" fillId="0" borderId="0" applyNumberFormat="0" applyFill="0" applyBorder="0" applyAlignment="0" applyProtection="0"/>
    <xf numFmtId="0" fontId="15" fillId="12" borderId="0" applyNumberFormat="0" applyBorder="0" applyAlignment="0" applyProtection="0"/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4" borderId="4" applyNumberFormat="0" applyAlignment="0" applyProtection="0"/>
    <xf numFmtId="0" fontId="27" fillId="13" borderId="5" applyNumberFormat="0" applyAlignment="0" applyProtection="0"/>
    <xf numFmtId="0" fontId="2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3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9" fillId="9" borderId="0" applyNumberFormat="0" applyBorder="0" applyAlignment="0" applyProtection="0"/>
    <xf numFmtId="0" fontId="23" fillId="4" borderId="7" applyNumberFormat="0" applyAlignment="0" applyProtection="0"/>
    <xf numFmtId="0" fontId="17" fillId="7" borderId="4" applyNumberFormat="0" applyAlignment="0" applyProtection="0"/>
    <xf numFmtId="0" fontId="21" fillId="0" borderId="0" applyNumberFormat="0" applyFill="0" applyBorder="0" applyAlignment="0" applyProtection="0"/>
    <xf numFmtId="0" fontId="14" fillId="3" borderId="8" applyNumberFormat="0" applyFont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left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0" fontId="5" fillId="0" borderId="9" xfId="0" applyFont="1" applyBorder="1" applyAlignment="1">
      <alignment horizontal="center" vertical="center" wrapText="1"/>
    </xf>
    <xf numFmtId="176" fontId="5" fillId="0" borderId="9" xfId="0" applyNumberFormat="1" applyFont="1" applyBorder="1" applyAlignment="1">
      <alignment horizontal="center" vertical="center" wrapText="1"/>
    </xf>
    <xf numFmtId="177" fontId="5" fillId="0" borderId="9" xfId="0" applyNumberFormat="1" applyFont="1" applyBorder="1" applyAlignment="1">
      <alignment horizontal="center" vertical="center" wrapText="1"/>
    </xf>
    <xf numFmtId="177" fontId="2" fillId="0" borderId="9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Alignment="1">
      <alignment horizontal="center" vertical="top"/>
    </xf>
    <xf numFmtId="176" fontId="1" fillId="0" borderId="0" xfId="0" applyNumberFormat="1" applyFont="1" applyBorder="1" applyAlignment="1">
      <alignment horizontal="center" vertical="center" wrapText="1"/>
    </xf>
    <xf numFmtId="176" fontId="0" fillId="0" borderId="0" xfId="0" applyNumberFormat="1" applyBorder="1" applyAlignment="1">
      <alignment horizontal="center" vertical="center" wrapText="1"/>
    </xf>
    <xf numFmtId="176" fontId="0" fillId="0" borderId="0" xfId="0" applyNumberForma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176" fontId="9" fillId="0" borderId="9" xfId="0" applyNumberFormat="1" applyFont="1" applyBorder="1" applyAlignment="1">
      <alignment horizontal="center" vertical="center" wrapText="1"/>
    </xf>
    <xf numFmtId="43" fontId="10" fillId="0" borderId="9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43" fontId="12" fillId="0" borderId="9" xfId="0" applyNumberFormat="1" applyFont="1" applyFill="1" applyBorder="1" applyAlignment="1">
      <alignment horizontal="center" vertical="center"/>
    </xf>
    <xf numFmtId="177" fontId="12" fillId="0" borderId="9" xfId="0" applyNumberFormat="1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 wrapText="1"/>
    </xf>
    <xf numFmtId="177" fontId="12" fillId="0" borderId="9" xfId="0" applyNumberFormat="1" applyFont="1" applyFill="1" applyBorder="1" applyAlignment="1">
      <alignment horizontal="center" vertical="center" wrapText="1"/>
    </xf>
    <xf numFmtId="43" fontId="13" fillId="0" borderId="9" xfId="0" applyNumberFormat="1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/>
    </xf>
    <xf numFmtId="176" fontId="12" fillId="0" borderId="9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 wrapText="1"/>
    </xf>
    <xf numFmtId="176" fontId="9" fillId="0" borderId="0" xfId="0" applyNumberFormat="1" applyFont="1" applyBorder="1" applyAlignment="1">
      <alignment horizontal="center" vertical="center" wrapText="1"/>
    </xf>
    <xf numFmtId="58" fontId="12" fillId="0" borderId="9" xfId="0" applyNumberFormat="1" applyFont="1" applyFill="1" applyBorder="1" applyAlignment="1">
      <alignment horizontal="center" vertical="center"/>
    </xf>
    <xf numFmtId="43" fontId="12" fillId="0" borderId="9" xfId="0" applyNumberFormat="1" applyFont="1" applyFill="1" applyBorder="1" applyAlignment="1">
      <alignment horizontal="left" vertic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right" wrapText="1"/>
    </xf>
    <xf numFmtId="58" fontId="0" fillId="0" borderId="9" xfId="0" applyNumberFormat="1" applyFont="1" applyFill="1" applyBorder="1" applyAlignment="1">
      <alignment horizontal="center" vertical="center" wrapText="1"/>
    </xf>
    <xf numFmtId="177" fontId="0" fillId="0" borderId="9" xfId="0" applyNumberFormat="1" applyFont="1" applyFill="1" applyBorder="1" applyAlignment="1">
      <alignment horizontal="center" vertical="center" wrapText="1"/>
    </xf>
    <xf numFmtId="58" fontId="12" fillId="0" borderId="11" xfId="0" applyNumberFormat="1" applyFont="1" applyFill="1" applyBorder="1" applyAlignment="1">
      <alignment horizontal="center" vertical="center"/>
    </xf>
    <xf numFmtId="58" fontId="12" fillId="0" borderId="12" xfId="0" applyNumberFormat="1" applyFont="1" applyFill="1" applyBorder="1" applyAlignment="1">
      <alignment horizontal="center" vertical="center"/>
    </xf>
    <xf numFmtId="43" fontId="12" fillId="0" borderId="11" xfId="0" applyNumberFormat="1" applyFont="1" applyFill="1" applyBorder="1" applyAlignment="1">
      <alignment horizontal="left" vertical="center"/>
    </xf>
    <xf numFmtId="43" fontId="12" fillId="0" borderId="13" xfId="0" applyNumberFormat="1" applyFont="1" applyFill="1" applyBorder="1" applyAlignment="1">
      <alignment horizontal="left" vertical="center"/>
    </xf>
    <xf numFmtId="43" fontId="12" fillId="0" borderId="12" xfId="0" applyNumberFormat="1" applyFont="1" applyFill="1" applyBorder="1" applyAlignment="1">
      <alignment horizontal="left" vertical="center"/>
    </xf>
    <xf numFmtId="177" fontId="6" fillId="0" borderId="9" xfId="0" applyNumberFormat="1" applyFont="1" applyBorder="1" applyAlignment="1">
      <alignment horizontal="center" vertical="center" wrapText="1"/>
    </xf>
    <xf numFmtId="176" fontId="6" fillId="0" borderId="14" xfId="0" applyNumberFormat="1" applyFont="1" applyFill="1" applyBorder="1" applyAlignment="1">
      <alignment horizontal="center" vertical="center" wrapText="1"/>
    </xf>
    <xf numFmtId="176" fontId="6" fillId="0" borderId="15" xfId="0" applyNumberFormat="1" applyFont="1" applyFill="1" applyBorder="1" applyAlignment="1">
      <alignment horizontal="center" vertical="center" wrapText="1"/>
    </xf>
    <xf numFmtId="177" fontId="2" fillId="0" borderId="14" xfId="0" applyNumberFormat="1" applyFont="1" applyBorder="1" applyAlignment="1">
      <alignment horizontal="center" vertical="center" wrapText="1"/>
    </xf>
    <xf numFmtId="177" fontId="2" fillId="0" borderId="15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0" fontId="2" fillId="0" borderId="9" xfId="0" applyNumberFormat="1" applyFont="1" applyBorder="1" applyAlignment="1">
      <alignment horizontal="left" vertical="top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177" fontId="6" fillId="0" borderId="14" xfId="0" applyNumberFormat="1" applyFont="1" applyBorder="1" applyAlignment="1">
      <alignment horizontal="center" vertical="center" wrapText="1"/>
    </xf>
    <xf numFmtId="177" fontId="6" fillId="0" borderId="15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9" xfId="0" applyNumberFormat="1" applyFont="1" applyFill="1" applyBorder="1" applyAlignment="1">
      <alignment horizontal="left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5" fillId="0" borderId="0" xfId="40" applyFont="1" applyFill="1" applyBorder="1" applyAlignment="1">
      <alignment horizontal="center" vertical="center"/>
      <protection/>
    </xf>
    <xf numFmtId="0" fontId="0" fillId="0" borderId="0" xfId="40">
      <alignment vertical="center"/>
      <protection/>
    </xf>
    <xf numFmtId="0" fontId="36" fillId="0" borderId="0" xfId="40" applyFont="1" applyFill="1" applyBorder="1" applyAlignment="1">
      <alignment horizontal="center" vertical="center"/>
      <protection/>
    </xf>
    <xf numFmtId="0" fontId="0" fillId="0" borderId="0" xfId="40" applyFont="1" applyFill="1" applyBorder="1" applyAlignment="1">
      <alignment vertical="center"/>
      <protection/>
    </xf>
    <xf numFmtId="0" fontId="2" fillId="0" borderId="9" xfId="40" applyNumberFormat="1" applyFont="1" applyFill="1" applyBorder="1" applyAlignment="1">
      <alignment horizontal="center" vertical="center" wrapText="1"/>
      <protection/>
    </xf>
    <xf numFmtId="0" fontId="2" fillId="0" borderId="9" xfId="40" applyFont="1" applyFill="1" applyBorder="1" applyAlignment="1">
      <alignment horizontal="center" vertical="center" wrapText="1"/>
      <protection/>
    </xf>
    <xf numFmtId="0" fontId="0" fillId="0" borderId="9" xfId="40" applyNumberFormat="1" applyFont="1" applyFill="1" applyBorder="1" applyAlignment="1">
      <alignment horizontal="center" vertical="center" wrapText="1"/>
      <protection/>
    </xf>
    <xf numFmtId="0" fontId="0" fillId="0" borderId="9" xfId="40" applyFont="1" applyFill="1" applyBorder="1" applyAlignment="1">
      <alignment horizontal="center" vertical="center" wrapText="1"/>
      <protection/>
    </xf>
    <xf numFmtId="0" fontId="0" fillId="0" borderId="9" xfId="40" applyNumberFormat="1" applyFont="1" applyFill="1" applyBorder="1" applyAlignment="1">
      <alignment horizontal="center" vertical="center" wrapText="1"/>
      <protection/>
    </xf>
    <xf numFmtId="0" fontId="37" fillId="0" borderId="9" xfId="40" applyNumberFormat="1" applyFont="1" applyFill="1" applyBorder="1" applyAlignment="1">
      <alignment horizontal="center" vertical="center" wrapText="1"/>
      <protection/>
    </xf>
    <xf numFmtId="0" fontId="37" fillId="0" borderId="21" xfId="40" applyNumberFormat="1" applyFont="1" applyFill="1" applyBorder="1" applyAlignment="1">
      <alignment horizontal="center" vertical="center" wrapText="1"/>
      <protection/>
    </xf>
    <xf numFmtId="0" fontId="0" fillId="0" borderId="21" xfId="40" applyNumberFormat="1" applyFont="1" applyFill="1" applyBorder="1" applyAlignment="1">
      <alignment horizontal="center" vertical="center" wrapText="1"/>
      <protection/>
    </xf>
    <xf numFmtId="0" fontId="37" fillId="0" borderId="9" xfId="40" applyNumberFormat="1" applyFont="1" applyFill="1" applyBorder="1" applyAlignment="1">
      <alignment horizontal="center" vertical="center" wrapText="1"/>
      <protection/>
    </xf>
    <xf numFmtId="0" fontId="0" fillId="0" borderId="11" xfId="40" applyNumberFormat="1" applyFont="1" applyFill="1" applyBorder="1" applyAlignment="1">
      <alignment horizontal="center" vertical="center" wrapText="1"/>
      <protection/>
    </xf>
    <xf numFmtId="0" fontId="37" fillId="0" borderId="9" xfId="40" applyFont="1" applyFill="1" applyBorder="1" applyAlignment="1">
      <alignment horizontal="center" vertical="center"/>
      <protection/>
    </xf>
    <xf numFmtId="0" fontId="0" fillId="0" borderId="9" xfId="40" applyFont="1" applyFill="1" applyBorder="1" applyAlignment="1">
      <alignment vertical="center"/>
      <protection/>
    </xf>
    <xf numFmtId="0" fontId="0" fillId="0" borderId="12" xfId="40" applyFont="1" applyFill="1" applyBorder="1" applyAlignment="1">
      <alignment horizontal="center" vertical="center" wrapText="1"/>
      <protection/>
    </xf>
    <xf numFmtId="0" fontId="0" fillId="0" borderId="22" xfId="40" applyFont="1" applyFill="1" applyBorder="1" applyAlignment="1">
      <alignment horizontal="center" vertical="center" wrapText="1"/>
      <protection/>
    </xf>
    <xf numFmtId="0" fontId="0" fillId="0" borderId="23" xfId="40" applyFont="1" applyFill="1" applyBorder="1" applyAlignment="1">
      <alignment horizontal="center" vertical="center" wrapText="1"/>
      <protection/>
    </xf>
    <xf numFmtId="0" fontId="0" fillId="0" borderId="24" xfId="40" applyFont="1" applyFill="1" applyBorder="1" applyAlignment="1">
      <alignment horizontal="center" vertical="center" wrapText="1"/>
      <protection/>
    </xf>
    <xf numFmtId="0" fontId="0" fillId="0" borderId="11" xfId="40" applyFont="1" applyFill="1" applyBorder="1" applyAlignment="1">
      <alignment horizontal="center" vertical="center" wrapText="1"/>
      <protection/>
    </xf>
    <xf numFmtId="0" fontId="0" fillId="0" borderId="12" xfId="40" applyFont="1" applyFill="1" applyBorder="1" applyAlignment="1">
      <alignment horizontal="center" vertical="center" wrapText="1"/>
      <protection/>
    </xf>
    <xf numFmtId="0" fontId="37" fillId="0" borderId="21" xfId="40" applyNumberFormat="1" applyFont="1" applyFill="1" applyBorder="1" applyAlignment="1">
      <alignment horizontal="center" vertical="center" wrapText="1"/>
      <protection/>
    </xf>
    <xf numFmtId="0" fontId="0" fillId="0" borderId="9" xfId="0" applyNumberFormat="1" applyFont="1" applyFill="1" applyBorder="1" applyAlignment="1">
      <alignment horizontal="center" vertical="center" wrapText="1"/>
    </xf>
    <xf numFmtId="0" fontId="37" fillId="0" borderId="9" xfId="0" applyNumberFormat="1" applyFont="1" applyFill="1" applyBorder="1" applyAlignment="1">
      <alignment horizontal="center" vertical="center" wrapText="1"/>
    </xf>
    <xf numFmtId="0" fontId="37" fillId="0" borderId="21" xfId="0" applyNumberFormat="1" applyFont="1" applyFill="1" applyBorder="1" applyAlignment="1">
      <alignment horizontal="center" vertical="center" wrapText="1"/>
    </xf>
    <xf numFmtId="0" fontId="0" fillId="0" borderId="9" xfId="0" applyNumberForma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助学金发放表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4"/>
  <sheetViews>
    <sheetView tabSelected="1" workbookViewId="0" topLeftCell="A1">
      <selection activeCell="F77" sqref="F77:G84"/>
    </sheetView>
  </sheetViews>
  <sheetFormatPr defaultColWidth="9.00390625" defaultRowHeight="18" customHeight="1"/>
  <cols>
    <col min="1" max="1" width="11.00390625" style="1" customWidth="1"/>
    <col min="2" max="2" width="28.875" style="5" customWidth="1"/>
    <col min="3" max="3" width="12.25390625" style="6" customWidth="1"/>
    <col min="4" max="4" width="11.125" style="7" customWidth="1"/>
    <col min="5" max="5" width="13.50390625" style="0" customWidth="1"/>
    <col min="6" max="6" width="11.125" style="0" customWidth="1"/>
    <col min="7" max="7" width="16.125" style="0" customWidth="1"/>
    <col min="8" max="8" width="14.625" style="0" customWidth="1"/>
    <col min="10" max="10" width="20.50390625" style="0" customWidth="1"/>
  </cols>
  <sheetData>
    <row r="1" spans="1:7" ht="30.75" customHeight="1">
      <c r="A1" s="41" t="s">
        <v>134</v>
      </c>
      <c r="B1" s="41"/>
      <c r="C1" s="42"/>
      <c r="D1" s="41"/>
      <c r="E1" s="41"/>
      <c r="F1" s="41"/>
      <c r="G1" s="41"/>
    </row>
    <row r="2" spans="1:7" ht="12" customHeight="1">
      <c r="A2" s="8"/>
      <c r="B2" s="8"/>
      <c r="C2" s="9"/>
      <c r="D2" s="8"/>
      <c r="E2" s="8"/>
      <c r="F2" s="8"/>
      <c r="G2" s="8"/>
    </row>
    <row r="3" spans="1:9" ht="14.25">
      <c r="A3" s="56" t="s">
        <v>0</v>
      </c>
      <c r="B3" s="56"/>
      <c r="C3" s="56"/>
      <c r="D3" s="56"/>
      <c r="E3" s="56"/>
      <c r="F3" s="56"/>
      <c r="G3" s="56"/>
      <c r="H3" s="10"/>
      <c r="I3" s="10"/>
    </row>
    <row r="4" spans="1:7" ht="33" customHeight="1">
      <c r="A4" s="56"/>
      <c r="B4" s="56"/>
      <c r="C4" s="56"/>
      <c r="D4" s="56"/>
      <c r="E4" s="56"/>
      <c r="F4" s="56"/>
      <c r="G4" s="56"/>
    </row>
    <row r="5" spans="1:7" ht="37.5" customHeight="1">
      <c r="A5" s="11" t="s">
        <v>1</v>
      </c>
      <c r="B5" s="11" t="s">
        <v>2</v>
      </c>
      <c r="C5" s="12" t="s">
        <v>3</v>
      </c>
      <c r="D5" s="11" t="s">
        <v>4</v>
      </c>
      <c r="E5" s="13" t="s">
        <v>5</v>
      </c>
      <c r="F5" s="13" t="s">
        <v>6</v>
      </c>
      <c r="G5" s="11" t="s">
        <v>7</v>
      </c>
    </row>
    <row r="6" spans="1:10" s="25" customFormat="1" ht="27" customHeight="1">
      <c r="A6" s="55" t="s">
        <v>8</v>
      </c>
      <c r="B6" s="55"/>
      <c r="C6" s="50">
        <f>SUM(C8:C46)</f>
        <v>7244.849999999999</v>
      </c>
      <c r="D6" s="55" t="s">
        <v>9</v>
      </c>
      <c r="E6" s="50">
        <v>12833.4</v>
      </c>
      <c r="F6" s="26" t="s">
        <v>10</v>
      </c>
      <c r="G6" s="27">
        <v>11849.4</v>
      </c>
      <c r="H6" s="28"/>
      <c r="J6" s="28"/>
    </row>
    <row r="7" spans="1:10" s="25" customFormat="1" ht="24" customHeight="1">
      <c r="A7" s="55"/>
      <c r="B7" s="55"/>
      <c r="C7" s="50"/>
      <c r="D7" s="55"/>
      <c r="E7" s="50"/>
      <c r="F7" s="26" t="s">
        <v>11</v>
      </c>
      <c r="G7" s="26">
        <f>C6+G6-E6</f>
        <v>6260.85</v>
      </c>
      <c r="J7" s="38"/>
    </row>
    <row r="8" spans="1:7" s="2" customFormat="1" ht="18.75" customHeight="1">
      <c r="A8" s="29" t="s">
        <v>12</v>
      </c>
      <c r="B8" s="29" t="s">
        <v>13</v>
      </c>
      <c r="C8" s="30">
        <v>500</v>
      </c>
      <c r="D8" s="31" t="s">
        <v>14</v>
      </c>
      <c r="E8" s="31" t="s">
        <v>15</v>
      </c>
      <c r="F8" s="57" t="s">
        <v>16</v>
      </c>
      <c r="G8" s="57"/>
    </row>
    <row r="9" spans="1:7" s="2" customFormat="1" ht="18.75" customHeight="1">
      <c r="A9" s="29" t="s">
        <v>17</v>
      </c>
      <c r="B9" s="32" t="s">
        <v>18</v>
      </c>
      <c r="C9" s="33">
        <v>100</v>
      </c>
      <c r="D9" s="31" t="s">
        <v>19</v>
      </c>
      <c r="E9" s="31"/>
      <c r="F9" s="57"/>
      <c r="G9" s="57"/>
    </row>
    <row r="10" spans="1:7" ht="18.75" customHeight="1">
      <c r="A10" s="29" t="s">
        <v>20</v>
      </c>
      <c r="B10" s="32" t="s">
        <v>21</v>
      </c>
      <c r="C10" s="33">
        <v>100</v>
      </c>
      <c r="D10" s="31" t="s">
        <v>19</v>
      </c>
      <c r="E10" s="31"/>
      <c r="F10" s="57"/>
      <c r="G10" s="57"/>
    </row>
    <row r="11" spans="1:10" ht="18.75" customHeight="1">
      <c r="A11" s="29" t="s">
        <v>22</v>
      </c>
      <c r="B11" s="29" t="s">
        <v>23</v>
      </c>
      <c r="C11" s="31">
        <v>1008.4</v>
      </c>
      <c r="D11" s="31" t="s">
        <v>14</v>
      </c>
      <c r="E11" s="31" t="s">
        <v>24</v>
      </c>
      <c r="F11" s="57"/>
      <c r="G11" s="57"/>
      <c r="J11" s="20"/>
    </row>
    <row r="12" spans="1:7" ht="18.75" customHeight="1">
      <c r="A12" s="29" t="s">
        <v>25</v>
      </c>
      <c r="B12" s="32" t="s">
        <v>18</v>
      </c>
      <c r="C12" s="33">
        <v>100</v>
      </c>
      <c r="D12" s="31" t="s">
        <v>19</v>
      </c>
      <c r="E12" s="29"/>
      <c r="F12" s="57"/>
      <c r="G12" s="57"/>
    </row>
    <row r="13" spans="1:7" ht="18.75" customHeight="1">
      <c r="A13" s="29" t="s">
        <v>26</v>
      </c>
      <c r="B13" s="32" t="s">
        <v>21</v>
      </c>
      <c r="C13" s="33">
        <v>100</v>
      </c>
      <c r="D13" s="31" t="s">
        <v>19</v>
      </c>
      <c r="E13" s="29"/>
      <c r="F13" s="57"/>
      <c r="G13" s="57"/>
    </row>
    <row r="14" spans="1:7" ht="30.75" customHeight="1">
      <c r="A14" s="29" t="s">
        <v>27</v>
      </c>
      <c r="B14" s="32" t="s">
        <v>28</v>
      </c>
      <c r="C14" s="31">
        <v>950.5</v>
      </c>
      <c r="D14" s="31" t="s">
        <v>14</v>
      </c>
      <c r="E14" s="31" t="s">
        <v>29</v>
      </c>
      <c r="F14" s="57"/>
      <c r="G14" s="57"/>
    </row>
    <row r="15" spans="1:7" ht="18.75" customHeight="1">
      <c r="A15" s="29" t="s">
        <v>30</v>
      </c>
      <c r="B15" s="29" t="s">
        <v>13</v>
      </c>
      <c r="C15" s="31">
        <v>108</v>
      </c>
      <c r="D15" s="31" t="s">
        <v>14</v>
      </c>
      <c r="E15" s="31" t="s">
        <v>31</v>
      </c>
      <c r="F15" s="57"/>
      <c r="G15" s="57"/>
    </row>
    <row r="16" spans="1:8" ht="18.75" customHeight="1">
      <c r="A16" s="29" t="s">
        <v>32</v>
      </c>
      <c r="B16" s="32" t="s">
        <v>21</v>
      </c>
      <c r="C16" s="30">
        <v>100</v>
      </c>
      <c r="D16" s="31" t="s">
        <v>19</v>
      </c>
      <c r="E16" s="29"/>
      <c r="F16" s="57"/>
      <c r="G16" s="57"/>
      <c r="H16" s="16"/>
    </row>
    <row r="17" spans="1:8" ht="18.75" customHeight="1">
      <c r="A17" s="29" t="s">
        <v>33</v>
      </c>
      <c r="B17" s="29" t="s">
        <v>34</v>
      </c>
      <c r="C17" s="30">
        <v>6.33</v>
      </c>
      <c r="D17" s="31" t="s">
        <v>19</v>
      </c>
      <c r="E17" s="29"/>
      <c r="F17" s="57"/>
      <c r="G17" s="57"/>
      <c r="H17" s="16"/>
    </row>
    <row r="18" spans="1:9" ht="18.75" customHeight="1">
      <c r="A18" s="29" t="s">
        <v>35</v>
      </c>
      <c r="B18" s="29" t="s">
        <v>13</v>
      </c>
      <c r="C18" s="31">
        <v>108</v>
      </c>
      <c r="D18" s="31" t="s">
        <v>14</v>
      </c>
      <c r="E18" s="31" t="s">
        <v>36</v>
      </c>
      <c r="F18" s="57"/>
      <c r="G18" s="57"/>
      <c r="H18" s="17"/>
      <c r="I18" s="21"/>
    </row>
    <row r="19" spans="1:9" ht="18.75" customHeight="1">
      <c r="A19" s="29" t="s">
        <v>37</v>
      </c>
      <c r="B19" s="32" t="s">
        <v>18</v>
      </c>
      <c r="C19" s="33">
        <v>100</v>
      </c>
      <c r="D19" s="31" t="s">
        <v>19</v>
      </c>
      <c r="E19" s="29"/>
      <c r="F19" s="57"/>
      <c r="G19" s="57"/>
      <c r="H19" s="18"/>
      <c r="I19" s="22"/>
    </row>
    <row r="20" spans="1:9" ht="18.75" customHeight="1">
      <c r="A20" s="29" t="s">
        <v>38</v>
      </c>
      <c r="B20" s="32" t="s">
        <v>21</v>
      </c>
      <c r="C20" s="30">
        <v>100</v>
      </c>
      <c r="D20" s="31" t="s">
        <v>19</v>
      </c>
      <c r="E20" s="29"/>
      <c r="F20" s="57"/>
      <c r="G20" s="57"/>
      <c r="H20" s="18"/>
      <c r="I20" s="22"/>
    </row>
    <row r="21" spans="1:9" ht="18.75" customHeight="1">
      <c r="A21" s="29" t="s">
        <v>39</v>
      </c>
      <c r="B21" s="29" t="s">
        <v>13</v>
      </c>
      <c r="C21" s="31">
        <v>108</v>
      </c>
      <c r="D21" s="31" t="s">
        <v>14</v>
      </c>
      <c r="E21" s="31" t="s">
        <v>40</v>
      </c>
      <c r="F21" s="57"/>
      <c r="G21" s="57"/>
      <c r="H21" s="18"/>
      <c r="I21" s="22"/>
    </row>
    <row r="22" spans="1:9" ht="33" customHeight="1">
      <c r="A22" s="29" t="s">
        <v>39</v>
      </c>
      <c r="B22" s="32" t="s">
        <v>41</v>
      </c>
      <c r="C22" s="30">
        <v>700</v>
      </c>
      <c r="D22" s="31" t="s">
        <v>19</v>
      </c>
      <c r="E22" s="31" t="s">
        <v>42</v>
      </c>
      <c r="F22" s="57"/>
      <c r="G22" s="57"/>
      <c r="H22" s="19"/>
      <c r="I22" s="23"/>
    </row>
    <row r="23" spans="1:8" ht="18.75" customHeight="1">
      <c r="A23" s="29" t="s">
        <v>43</v>
      </c>
      <c r="B23" s="32" t="s">
        <v>18</v>
      </c>
      <c r="C23" s="30">
        <v>100</v>
      </c>
      <c r="D23" s="31" t="s">
        <v>19</v>
      </c>
      <c r="E23" s="29"/>
      <c r="F23" s="57"/>
      <c r="G23" s="57"/>
      <c r="H23" s="16"/>
    </row>
    <row r="24" spans="1:8" ht="18.75" customHeight="1">
      <c r="A24" s="29" t="s">
        <v>44</v>
      </c>
      <c r="B24" s="32" t="s">
        <v>21</v>
      </c>
      <c r="C24" s="30">
        <v>100</v>
      </c>
      <c r="D24" s="31" t="s">
        <v>19</v>
      </c>
      <c r="E24" s="29"/>
      <c r="F24" s="57"/>
      <c r="G24" s="57"/>
      <c r="H24" s="16"/>
    </row>
    <row r="25" spans="1:7" ht="18.75" customHeight="1">
      <c r="A25" s="29" t="s">
        <v>45</v>
      </c>
      <c r="B25" s="29" t="s">
        <v>46</v>
      </c>
      <c r="C25" s="30">
        <v>2.36</v>
      </c>
      <c r="D25" s="30" t="s">
        <v>19</v>
      </c>
      <c r="E25" s="29"/>
      <c r="F25" s="57"/>
      <c r="G25" s="57"/>
    </row>
    <row r="26" spans="1:7" s="3" customFormat="1" ht="18.75" customHeight="1">
      <c r="A26" s="29" t="s">
        <v>47</v>
      </c>
      <c r="B26" s="29" t="s">
        <v>21</v>
      </c>
      <c r="C26" s="30">
        <v>100</v>
      </c>
      <c r="D26" s="30" t="s">
        <v>19</v>
      </c>
      <c r="E26" s="29"/>
      <c r="F26" s="57"/>
      <c r="G26" s="57"/>
    </row>
    <row r="27" spans="1:7" ht="18.75" customHeight="1">
      <c r="A27" s="29" t="s">
        <v>48</v>
      </c>
      <c r="B27" s="29" t="s">
        <v>13</v>
      </c>
      <c r="C27" s="30">
        <v>108</v>
      </c>
      <c r="D27" s="30" t="s">
        <v>14</v>
      </c>
      <c r="E27" s="31" t="s">
        <v>49</v>
      </c>
      <c r="F27" s="57"/>
      <c r="G27" s="57"/>
    </row>
    <row r="28" spans="1:7" ht="18.75" customHeight="1">
      <c r="A28" s="29" t="s">
        <v>50</v>
      </c>
      <c r="B28" s="29" t="s">
        <v>21</v>
      </c>
      <c r="C28" s="30">
        <v>100</v>
      </c>
      <c r="D28" s="30" t="s">
        <v>19</v>
      </c>
      <c r="E28" s="29"/>
      <c r="F28" s="57"/>
      <c r="G28" s="57"/>
    </row>
    <row r="29" spans="1:7" ht="18.75" customHeight="1">
      <c r="A29" s="29" t="s">
        <v>50</v>
      </c>
      <c r="B29" s="29" t="s">
        <v>18</v>
      </c>
      <c r="C29" s="30">
        <v>100</v>
      </c>
      <c r="D29" s="30" t="s">
        <v>19</v>
      </c>
      <c r="E29" s="29"/>
      <c r="F29" s="57"/>
      <c r="G29" s="57"/>
    </row>
    <row r="30" spans="1:7" s="3" customFormat="1" ht="18.75" customHeight="1">
      <c r="A30" s="29" t="s">
        <v>51</v>
      </c>
      <c r="B30" s="29" t="s">
        <v>13</v>
      </c>
      <c r="C30" s="30">
        <v>108</v>
      </c>
      <c r="D30" s="30" t="s">
        <v>14</v>
      </c>
      <c r="E30" s="31" t="s">
        <v>52</v>
      </c>
      <c r="F30" s="57"/>
      <c r="G30" s="57"/>
    </row>
    <row r="31" spans="1:7" ht="18.75" customHeight="1">
      <c r="A31" s="29" t="s">
        <v>53</v>
      </c>
      <c r="B31" s="29" t="s">
        <v>18</v>
      </c>
      <c r="C31" s="30">
        <v>100</v>
      </c>
      <c r="D31" s="30" t="s">
        <v>19</v>
      </c>
      <c r="E31" s="29"/>
      <c r="F31" s="57"/>
      <c r="G31" s="57"/>
    </row>
    <row r="32" spans="1:7" ht="18.75" customHeight="1">
      <c r="A32" s="29" t="s">
        <v>54</v>
      </c>
      <c r="B32" s="29" t="s">
        <v>21</v>
      </c>
      <c r="C32" s="30">
        <v>100</v>
      </c>
      <c r="D32" s="30" t="s">
        <v>19</v>
      </c>
      <c r="E32" s="29"/>
      <c r="F32" s="57"/>
      <c r="G32" s="57"/>
    </row>
    <row r="33" spans="1:7" s="3" customFormat="1" ht="18.75" customHeight="1">
      <c r="A33" s="29" t="s">
        <v>55</v>
      </c>
      <c r="B33" s="29" t="s">
        <v>18</v>
      </c>
      <c r="C33" s="30">
        <v>100</v>
      </c>
      <c r="D33" s="30" t="s">
        <v>19</v>
      </c>
      <c r="E33" s="29"/>
      <c r="F33" s="57"/>
      <c r="G33" s="57"/>
    </row>
    <row r="34" spans="1:7" ht="18.75" customHeight="1">
      <c r="A34" s="29" t="s">
        <v>56</v>
      </c>
      <c r="B34" s="29" t="s">
        <v>21</v>
      </c>
      <c r="C34" s="30">
        <v>100</v>
      </c>
      <c r="D34" s="30" t="s">
        <v>19</v>
      </c>
      <c r="E34" s="29"/>
      <c r="F34" s="57"/>
      <c r="G34" s="57"/>
    </row>
    <row r="35" spans="1:7" ht="18.75" customHeight="1">
      <c r="A35" s="29" t="s">
        <v>57</v>
      </c>
      <c r="B35" s="29" t="s">
        <v>13</v>
      </c>
      <c r="C35" s="30">
        <v>108</v>
      </c>
      <c r="D35" s="30" t="s">
        <v>14</v>
      </c>
      <c r="E35" s="31" t="s">
        <v>58</v>
      </c>
      <c r="F35" s="57"/>
      <c r="G35" s="57"/>
    </row>
    <row r="36" spans="1:7" ht="18.75" customHeight="1">
      <c r="A36" s="29" t="s">
        <v>59</v>
      </c>
      <c r="B36" s="29" t="s">
        <v>18</v>
      </c>
      <c r="C36" s="30">
        <v>100</v>
      </c>
      <c r="D36" s="30" t="s">
        <v>19</v>
      </c>
      <c r="E36" s="29"/>
      <c r="F36" s="57"/>
      <c r="G36" s="57"/>
    </row>
    <row r="37" spans="1:7" ht="18.75" customHeight="1">
      <c r="A37" s="29" t="s">
        <v>60</v>
      </c>
      <c r="B37" s="29" t="s">
        <v>21</v>
      </c>
      <c r="C37" s="30">
        <v>100</v>
      </c>
      <c r="D37" s="30" t="s">
        <v>19</v>
      </c>
      <c r="E37" s="29"/>
      <c r="F37" s="57"/>
      <c r="G37" s="57"/>
    </row>
    <row r="38" spans="1:7" ht="18.75" customHeight="1">
      <c r="A38" s="29" t="s">
        <v>61</v>
      </c>
      <c r="B38" s="29" t="s">
        <v>18</v>
      </c>
      <c r="C38" s="30">
        <v>100</v>
      </c>
      <c r="D38" s="30" t="s">
        <v>19</v>
      </c>
      <c r="E38" s="29"/>
      <c r="F38" s="57"/>
      <c r="G38" s="57"/>
    </row>
    <row r="39" spans="1:7" ht="33" customHeight="1">
      <c r="A39" s="29" t="s">
        <v>62</v>
      </c>
      <c r="B39" s="32" t="s">
        <v>63</v>
      </c>
      <c r="C39" s="30">
        <v>500</v>
      </c>
      <c r="D39" s="30" t="s">
        <v>19</v>
      </c>
      <c r="E39" s="31" t="s">
        <v>64</v>
      </c>
      <c r="F39" s="57"/>
      <c r="G39" s="57"/>
    </row>
    <row r="40" spans="1:7" ht="33.75" customHeight="1">
      <c r="A40" s="29" t="s">
        <v>62</v>
      </c>
      <c r="B40" s="32" t="s">
        <v>65</v>
      </c>
      <c r="C40" s="30">
        <v>450</v>
      </c>
      <c r="D40" s="30" t="s">
        <v>19</v>
      </c>
      <c r="E40" s="31" t="s">
        <v>66</v>
      </c>
      <c r="F40" s="57"/>
      <c r="G40" s="57"/>
    </row>
    <row r="41" spans="1:7" s="4" customFormat="1" ht="30.75" customHeight="1">
      <c r="A41" s="29" t="s">
        <v>62</v>
      </c>
      <c r="B41" s="32" t="s">
        <v>67</v>
      </c>
      <c r="C41" s="30">
        <v>260</v>
      </c>
      <c r="D41" s="30" t="s">
        <v>19</v>
      </c>
      <c r="E41" s="31" t="s">
        <v>68</v>
      </c>
      <c r="F41" s="57"/>
      <c r="G41" s="57"/>
    </row>
    <row r="42" spans="1:7" ht="18.75" customHeight="1">
      <c r="A42" s="29" t="s">
        <v>69</v>
      </c>
      <c r="B42" s="29" t="s">
        <v>21</v>
      </c>
      <c r="C42" s="30">
        <v>100</v>
      </c>
      <c r="D42" s="30" t="s">
        <v>19</v>
      </c>
      <c r="E42" s="29"/>
      <c r="F42" s="57"/>
      <c r="G42" s="57"/>
    </row>
    <row r="43" spans="1:7" ht="18.75" customHeight="1">
      <c r="A43" s="29" t="s">
        <v>70</v>
      </c>
      <c r="B43" s="29" t="s">
        <v>13</v>
      </c>
      <c r="C43" s="30">
        <v>108</v>
      </c>
      <c r="D43" s="30" t="s">
        <v>14</v>
      </c>
      <c r="E43" s="31" t="s">
        <v>71</v>
      </c>
      <c r="F43" s="57"/>
      <c r="G43" s="57"/>
    </row>
    <row r="44" spans="1:7" s="4" customFormat="1" ht="18.75" customHeight="1">
      <c r="A44" s="29" t="s">
        <v>72</v>
      </c>
      <c r="B44" s="29" t="s">
        <v>73</v>
      </c>
      <c r="C44" s="30">
        <v>4.3</v>
      </c>
      <c r="D44" s="30" t="s">
        <v>19</v>
      </c>
      <c r="E44" s="29"/>
      <c r="F44" s="57"/>
      <c r="G44" s="57"/>
    </row>
    <row r="45" spans="1:7" ht="18.75" customHeight="1">
      <c r="A45" s="29" t="s">
        <v>74</v>
      </c>
      <c r="B45" s="29" t="s">
        <v>18</v>
      </c>
      <c r="C45" s="30">
        <v>100</v>
      </c>
      <c r="D45" s="30" t="s">
        <v>19</v>
      </c>
      <c r="E45" s="15"/>
      <c r="F45" s="57"/>
      <c r="G45" s="57"/>
    </row>
    <row r="46" spans="1:7" ht="18.75" customHeight="1">
      <c r="A46" s="29" t="s">
        <v>75</v>
      </c>
      <c r="B46" s="29" t="s">
        <v>76</v>
      </c>
      <c r="C46" s="30">
        <v>6.96</v>
      </c>
      <c r="D46" s="30" t="s">
        <v>19</v>
      </c>
      <c r="E46" s="15"/>
      <c r="F46" s="57"/>
      <c r="G46" s="57"/>
    </row>
    <row r="47" spans="1:7" s="3" customFormat="1" ht="21" customHeight="1">
      <c r="A47" s="58" t="s">
        <v>77</v>
      </c>
      <c r="B47" s="59"/>
      <c r="C47" s="51">
        <f>SUM(C49:C57)</f>
        <v>3902.4000000000005</v>
      </c>
      <c r="D47" s="62" t="s">
        <v>9</v>
      </c>
      <c r="E47" s="64">
        <v>3320</v>
      </c>
      <c r="F47" s="26" t="s">
        <v>10</v>
      </c>
      <c r="G47" s="34">
        <v>1166.4</v>
      </c>
    </row>
    <row r="48" spans="1:7" ht="24" customHeight="1">
      <c r="A48" s="60"/>
      <c r="B48" s="61"/>
      <c r="C48" s="52"/>
      <c r="D48" s="63"/>
      <c r="E48" s="65"/>
      <c r="F48" s="26" t="s">
        <v>11</v>
      </c>
      <c r="G48" s="35">
        <f>C47+G47-E47</f>
        <v>1748.800000000001</v>
      </c>
    </row>
    <row r="49" spans="1:7" ht="18.75" customHeight="1">
      <c r="A49" s="29" t="s">
        <v>78</v>
      </c>
      <c r="B49" s="29" t="s">
        <v>79</v>
      </c>
      <c r="C49" s="36">
        <v>208.3</v>
      </c>
      <c r="D49" s="36" t="s">
        <v>14</v>
      </c>
      <c r="E49" s="15"/>
      <c r="F49" s="72" t="s">
        <v>80</v>
      </c>
      <c r="G49" s="72"/>
    </row>
    <row r="50" spans="1:7" ht="18.75" customHeight="1">
      <c r="A50" s="29" t="s">
        <v>78</v>
      </c>
      <c r="B50" s="29" t="s">
        <v>81</v>
      </c>
      <c r="C50" s="36">
        <v>451.6</v>
      </c>
      <c r="D50" s="36" t="s">
        <v>14</v>
      </c>
      <c r="E50" s="15"/>
      <c r="F50" s="72"/>
      <c r="G50" s="72"/>
    </row>
    <row r="51" spans="1:7" ht="18.75" customHeight="1">
      <c r="A51" s="29" t="s">
        <v>78</v>
      </c>
      <c r="B51" s="29" t="s">
        <v>82</v>
      </c>
      <c r="C51" s="36">
        <v>427.4</v>
      </c>
      <c r="D51" s="36" t="s">
        <v>14</v>
      </c>
      <c r="E51" s="15"/>
      <c r="F51" s="72"/>
      <c r="G51" s="72"/>
    </row>
    <row r="52" spans="1:7" ht="18.75" customHeight="1">
      <c r="A52" s="29" t="s">
        <v>78</v>
      </c>
      <c r="B52" s="29" t="s">
        <v>83</v>
      </c>
      <c r="C52" s="36">
        <v>159</v>
      </c>
      <c r="D52" s="36" t="s">
        <v>14</v>
      </c>
      <c r="E52" s="15"/>
      <c r="F52" s="72"/>
      <c r="G52" s="72"/>
    </row>
    <row r="53" spans="1:7" ht="18.75" customHeight="1">
      <c r="A53" s="29" t="s">
        <v>78</v>
      </c>
      <c r="B53" s="29" t="s">
        <v>84</v>
      </c>
      <c r="C53" s="36">
        <v>323</v>
      </c>
      <c r="D53" s="36" t="s">
        <v>14</v>
      </c>
      <c r="E53" s="15"/>
      <c r="F53" s="72"/>
      <c r="G53" s="72"/>
    </row>
    <row r="54" spans="1:7" ht="18.75" customHeight="1">
      <c r="A54" s="29" t="s">
        <v>78</v>
      </c>
      <c r="B54" s="29" t="s">
        <v>85</v>
      </c>
      <c r="C54" s="36">
        <v>17.8</v>
      </c>
      <c r="D54" s="36" t="s">
        <v>14</v>
      </c>
      <c r="E54" s="15"/>
      <c r="F54" s="72"/>
      <c r="G54" s="72"/>
    </row>
    <row r="55" spans="1:7" ht="18.75" customHeight="1">
      <c r="A55" s="29" t="s">
        <v>78</v>
      </c>
      <c r="B55" s="29" t="s">
        <v>86</v>
      </c>
      <c r="C55" s="36">
        <v>566.5</v>
      </c>
      <c r="D55" s="36" t="s">
        <v>14</v>
      </c>
      <c r="E55" s="15"/>
      <c r="F55" s="72"/>
      <c r="G55" s="72"/>
    </row>
    <row r="56" spans="1:7" ht="18.75" customHeight="1">
      <c r="A56" s="29" t="s">
        <v>87</v>
      </c>
      <c r="B56" s="29" t="s">
        <v>88</v>
      </c>
      <c r="C56" s="30">
        <v>816.9</v>
      </c>
      <c r="D56" s="36" t="s">
        <v>14</v>
      </c>
      <c r="E56" s="15"/>
      <c r="F56" s="72"/>
      <c r="G56" s="72"/>
    </row>
    <row r="57" spans="1:7" ht="18.75" customHeight="1">
      <c r="A57" s="29" t="s">
        <v>62</v>
      </c>
      <c r="B57" s="29" t="s">
        <v>86</v>
      </c>
      <c r="C57" s="30">
        <v>931.9</v>
      </c>
      <c r="D57" s="36" t="s">
        <v>14</v>
      </c>
      <c r="E57" s="15"/>
      <c r="F57" s="72"/>
      <c r="G57" s="72"/>
    </row>
    <row r="58" spans="1:7" ht="27" customHeight="1">
      <c r="A58" s="73" t="s">
        <v>89</v>
      </c>
      <c r="B58" s="74"/>
      <c r="C58" s="53">
        <f>SUM(C60:C66)</f>
        <v>29440</v>
      </c>
      <c r="D58" s="84" t="s">
        <v>9</v>
      </c>
      <c r="E58" s="53">
        <v>11260</v>
      </c>
      <c r="F58" s="26" t="s">
        <v>10</v>
      </c>
      <c r="G58" s="37">
        <v>0</v>
      </c>
    </row>
    <row r="59" spans="1:7" ht="27" customHeight="1">
      <c r="A59" s="75"/>
      <c r="B59" s="76"/>
      <c r="C59" s="54"/>
      <c r="D59" s="85"/>
      <c r="E59" s="54"/>
      <c r="F59" s="26" t="s">
        <v>11</v>
      </c>
      <c r="G59" s="14">
        <f>C58-E58</f>
        <v>18180</v>
      </c>
    </row>
    <row r="60" spans="1:7" ht="18.75" customHeight="1">
      <c r="A60" s="29" t="s">
        <v>90</v>
      </c>
      <c r="B60" s="29" t="s">
        <v>91</v>
      </c>
      <c r="C60" s="30">
        <v>600</v>
      </c>
      <c r="D60" s="30" t="s">
        <v>14</v>
      </c>
      <c r="E60" s="31" t="s">
        <v>92</v>
      </c>
      <c r="F60" s="66" t="s">
        <v>93</v>
      </c>
      <c r="G60" s="67"/>
    </row>
    <row r="61" spans="1:7" ht="18.75" customHeight="1">
      <c r="A61" s="29" t="s">
        <v>94</v>
      </c>
      <c r="B61" s="29" t="s">
        <v>95</v>
      </c>
      <c r="C61" s="30">
        <v>2000</v>
      </c>
      <c r="D61" s="31" t="s">
        <v>14</v>
      </c>
      <c r="E61" s="31" t="s">
        <v>96</v>
      </c>
      <c r="F61" s="68"/>
      <c r="G61" s="69"/>
    </row>
    <row r="62" spans="1:7" ht="18.75" customHeight="1">
      <c r="A62" s="29" t="s">
        <v>97</v>
      </c>
      <c r="B62" s="29" t="s">
        <v>98</v>
      </c>
      <c r="C62" s="30">
        <v>500</v>
      </c>
      <c r="D62" s="31" t="s">
        <v>14</v>
      </c>
      <c r="E62" s="31" t="s">
        <v>99</v>
      </c>
      <c r="F62" s="68"/>
      <c r="G62" s="69"/>
    </row>
    <row r="63" spans="1:7" ht="18.75" customHeight="1">
      <c r="A63" s="29" t="s">
        <v>100</v>
      </c>
      <c r="B63" s="29" t="s">
        <v>101</v>
      </c>
      <c r="C63" s="30">
        <v>1000</v>
      </c>
      <c r="D63" s="30" t="s">
        <v>19</v>
      </c>
      <c r="E63" s="31" t="s">
        <v>102</v>
      </c>
      <c r="F63" s="68"/>
      <c r="G63" s="69"/>
    </row>
    <row r="64" spans="1:7" ht="18.75" customHeight="1">
      <c r="A64" s="29" t="s">
        <v>100</v>
      </c>
      <c r="B64" s="29" t="s">
        <v>103</v>
      </c>
      <c r="C64" s="30">
        <v>7160</v>
      </c>
      <c r="D64" s="30" t="s">
        <v>19</v>
      </c>
      <c r="E64" s="31" t="s">
        <v>104</v>
      </c>
      <c r="F64" s="68"/>
      <c r="G64" s="69"/>
    </row>
    <row r="65" spans="1:7" ht="18.75" customHeight="1">
      <c r="A65" s="29" t="s">
        <v>105</v>
      </c>
      <c r="B65" s="29" t="s">
        <v>106</v>
      </c>
      <c r="C65" s="30">
        <v>16500</v>
      </c>
      <c r="D65" s="30" t="s">
        <v>19</v>
      </c>
      <c r="E65" s="31"/>
      <c r="F65" s="68"/>
      <c r="G65" s="69"/>
    </row>
    <row r="66" spans="1:7" ht="31.5" customHeight="1">
      <c r="A66" s="29" t="s">
        <v>107</v>
      </c>
      <c r="B66" s="32" t="s">
        <v>108</v>
      </c>
      <c r="C66" s="30">
        <v>1680</v>
      </c>
      <c r="D66" s="30" t="s">
        <v>19</v>
      </c>
      <c r="E66" s="31"/>
      <c r="F66" s="70"/>
      <c r="G66" s="71"/>
    </row>
    <row r="67" spans="1:7" ht="24" customHeight="1">
      <c r="A67" s="73" t="s">
        <v>109</v>
      </c>
      <c r="B67" s="74"/>
      <c r="C67" s="53">
        <f>C76+C84</f>
        <v>20200</v>
      </c>
      <c r="D67" s="84" t="s">
        <v>9</v>
      </c>
      <c r="E67" s="53">
        <v>20200</v>
      </c>
      <c r="F67" s="26" t="s">
        <v>10</v>
      </c>
      <c r="G67" s="24">
        <v>0</v>
      </c>
    </row>
    <row r="68" spans="1:7" ht="27" customHeight="1">
      <c r="A68" s="75"/>
      <c r="B68" s="76"/>
      <c r="C68" s="54"/>
      <c r="D68" s="85"/>
      <c r="E68" s="54"/>
      <c r="F68" s="26" t="s">
        <v>11</v>
      </c>
      <c r="G68" s="14">
        <v>0</v>
      </c>
    </row>
    <row r="69" spans="1:7" s="3" customFormat="1" ht="18.75" customHeight="1">
      <c r="A69" s="39">
        <v>43131</v>
      </c>
      <c r="B69" s="29" t="s">
        <v>110</v>
      </c>
      <c r="C69" s="33">
        <v>600</v>
      </c>
      <c r="D69" s="31" t="s">
        <v>14</v>
      </c>
      <c r="E69" s="31" t="s">
        <v>111</v>
      </c>
      <c r="F69" s="83" t="s">
        <v>165</v>
      </c>
      <c r="G69" s="83"/>
    </row>
    <row r="70" spans="1:7" s="3" customFormat="1" ht="18.75" customHeight="1">
      <c r="A70" s="39">
        <v>43131</v>
      </c>
      <c r="B70" s="29" t="s">
        <v>112</v>
      </c>
      <c r="C70" s="33">
        <v>1000</v>
      </c>
      <c r="D70" s="31" t="s">
        <v>14</v>
      </c>
      <c r="E70" s="31" t="s">
        <v>113</v>
      </c>
      <c r="F70" s="83"/>
      <c r="G70" s="83"/>
    </row>
    <row r="71" spans="1:7" s="3" customFormat="1" ht="18.75" customHeight="1">
      <c r="A71" s="39">
        <v>43133</v>
      </c>
      <c r="B71" s="29" t="s">
        <v>114</v>
      </c>
      <c r="C71" s="31">
        <v>1000</v>
      </c>
      <c r="D71" s="31" t="s">
        <v>14</v>
      </c>
      <c r="E71" s="31" t="s">
        <v>115</v>
      </c>
      <c r="F71" s="83"/>
      <c r="G71" s="83"/>
    </row>
    <row r="72" spans="1:7" s="3" customFormat="1" ht="18.75" customHeight="1">
      <c r="A72" s="39">
        <v>43137</v>
      </c>
      <c r="B72" s="29" t="s">
        <v>116</v>
      </c>
      <c r="C72" s="31">
        <v>800</v>
      </c>
      <c r="D72" s="31" t="s">
        <v>14</v>
      </c>
      <c r="E72" s="31" t="s">
        <v>117</v>
      </c>
      <c r="F72" s="83"/>
      <c r="G72" s="83"/>
    </row>
    <row r="73" spans="1:7" s="3" customFormat="1" ht="18.75" customHeight="1">
      <c r="A73" s="39">
        <v>43137</v>
      </c>
      <c r="B73" s="29" t="s">
        <v>118</v>
      </c>
      <c r="C73" s="31">
        <v>600</v>
      </c>
      <c r="D73" s="31" t="s">
        <v>14</v>
      </c>
      <c r="E73" s="31" t="s">
        <v>119</v>
      </c>
      <c r="F73" s="83"/>
      <c r="G73" s="83"/>
    </row>
    <row r="74" spans="1:7" s="3" customFormat="1" ht="18.75" customHeight="1">
      <c r="A74" s="39">
        <v>43138</v>
      </c>
      <c r="B74" s="29" t="s">
        <v>112</v>
      </c>
      <c r="C74" s="31">
        <v>800</v>
      </c>
      <c r="D74" s="31" t="s">
        <v>14</v>
      </c>
      <c r="E74" s="31" t="s">
        <v>120</v>
      </c>
      <c r="F74" s="83"/>
      <c r="G74" s="83"/>
    </row>
    <row r="75" spans="1:7" s="3" customFormat="1" ht="18.75" customHeight="1">
      <c r="A75" s="39">
        <v>43138</v>
      </c>
      <c r="B75" s="32" t="s">
        <v>121</v>
      </c>
      <c r="C75" s="31">
        <v>5600</v>
      </c>
      <c r="D75" s="31" t="s">
        <v>14</v>
      </c>
      <c r="E75" s="31" t="s">
        <v>122</v>
      </c>
      <c r="F75" s="83"/>
      <c r="G75" s="83"/>
    </row>
    <row r="76" spans="1:7" s="3" customFormat="1" ht="18.75" customHeight="1">
      <c r="A76" s="43" t="s">
        <v>123</v>
      </c>
      <c r="B76" s="43"/>
      <c r="C76" s="44">
        <f>SUM(C69:C75)</f>
        <v>10400</v>
      </c>
      <c r="D76" s="44"/>
      <c r="E76" s="44"/>
      <c r="F76" s="83"/>
      <c r="G76" s="83"/>
    </row>
    <row r="77" spans="1:7" s="3" customFormat="1" ht="33" customHeight="1">
      <c r="A77" s="39">
        <v>43334</v>
      </c>
      <c r="B77" s="32" t="s">
        <v>121</v>
      </c>
      <c r="C77" s="40">
        <v>3800</v>
      </c>
      <c r="D77" s="30" t="s">
        <v>19</v>
      </c>
      <c r="E77" s="31" t="s">
        <v>124</v>
      </c>
      <c r="F77" s="77" t="s">
        <v>164</v>
      </c>
      <c r="G77" s="78"/>
    </row>
    <row r="78" spans="1:7" ht="18.75" customHeight="1">
      <c r="A78" s="39">
        <v>43334</v>
      </c>
      <c r="B78" s="29" t="s">
        <v>121</v>
      </c>
      <c r="C78" s="40">
        <v>1000</v>
      </c>
      <c r="D78" s="30" t="s">
        <v>19</v>
      </c>
      <c r="E78" s="31" t="s">
        <v>125</v>
      </c>
      <c r="F78" s="79"/>
      <c r="G78" s="80"/>
    </row>
    <row r="79" spans="1:7" ht="18.75" customHeight="1">
      <c r="A79" s="39">
        <v>43334</v>
      </c>
      <c r="B79" s="29" t="s">
        <v>118</v>
      </c>
      <c r="C79" s="40">
        <v>800</v>
      </c>
      <c r="D79" s="30" t="s">
        <v>19</v>
      </c>
      <c r="E79" s="31" t="s">
        <v>126</v>
      </c>
      <c r="F79" s="79"/>
      <c r="G79" s="80"/>
    </row>
    <row r="80" spans="1:7" ht="18.75" customHeight="1">
      <c r="A80" s="39">
        <v>43334</v>
      </c>
      <c r="B80" s="29" t="s">
        <v>127</v>
      </c>
      <c r="C80" s="40">
        <v>800</v>
      </c>
      <c r="D80" s="30" t="s">
        <v>19</v>
      </c>
      <c r="E80" s="31" t="s">
        <v>128</v>
      </c>
      <c r="F80" s="79"/>
      <c r="G80" s="80"/>
    </row>
    <row r="81" spans="1:7" ht="18.75" customHeight="1">
      <c r="A81" s="39">
        <v>43334</v>
      </c>
      <c r="B81" s="29" t="s">
        <v>129</v>
      </c>
      <c r="C81" s="40">
        <v>1000</v>
      </c>
      <c r="D81" s="30" t="s">
        <v>19</v>
      </c>
      <c r="E81" s="31" t="s">
        <v>130</v>
      </c>
      <c r="F81" s="79"/>
      <c r="G81" s="80"/>
    </row>
    <row r="82" spans="1:7" ht="18.75" customHeight="1">
      <c r="A82" s="39">
        <v>43334</v>
      </c>
      <c r="B82" s="32" t="s">
        <v>112</v>
      </c>
      <c r="C82" s="40">
        <v>1800</v>
      </c>
      <c r="D82" s="30" t="s">
        <v>19</v>
      </c>
      <c r="E82" s="31" t="s">
        <v>131</v>
      </c>
      <c r="F82" s="79"/>
      <c r="G82" s="80"/>
    </row>
    <row r="83" spans="1:7" ht="18.75" customHeight="1">
      <c r="A83" s="39">
        <v>43334</v>
      </c>
      <c r="B83" s="29" t="s">
        <v>110</v>
      </c>
      <c r="C83" s="40">
        <v>600</v>
      </c>
      <c r="D83" s="30" t="s">
        <v>19</v>
      </c>
      <c r="E83" s="31" t="s">
        <v>132</v>
      </c>
      <c r="F83" s="79"/>
      <c r="G83" s="80"/>
    </row>
    <row r="84" spans="1:7" ht="18.75" customHeight="1">
      <c r="A84" s="45" t="s">
        <v>133</v>
      </c>
      <c r="B84" s="46"/>
      <c r="C84" s="47">
        <v>9800</v>
      </c>
      <c r="D84" s="48"/>
      <c r="E84" s="49"/>
      <c r="F84" s="81"/>
      <c r="G84" s="82"/>
    </row>
  </sheetData>
  <sheetProtection/>
  <mergeCells count="27">
    <mergeCell ref="F60:G66"/>
    <mergeCell ref="F49:G57"/>
    <mergeCell ref="A58:B59"/>
    <mergeCell ref="F77:G84"/>
    <mergeCell ref="F69:G76"/>
    <mergeCell ref="A67:B68"/>
    <mergeCell ref="D58:D59"/>
    <mergeCell ref="D67:D68"/>
    <mergeCell ref="E58:E59"/>
    <mergeCell ref="E67:E68"/>
    <mergeCell ref="A3:G4"/>
    <mergeCell ref="A6:B7"/>
    <mergeCell ref="F8:G46"/>
    <mergeCell ref="A47:B48"/>
    <mergeCell ref="D47:D48"/>
    <mergeCell ref="E6:E7"/>
    <mergeCell ref="E47:E48"/>
    <mergeCell ref="A1:G1"/>
    <mergeCell ref="A76:B76"/>
    <mergeCell ref="C76:E76"/>
    <mergeCell ref="A84:B84"/>
    <mergeCell ref="C84:E84"/>
    <mergeCell ref="C6:C7"/>
    <mergeCell ref="C47:C48"/>
    <mergeCell ref="C58:C59"/>
    <mergeCell ref="C67:C68"/>
    <mergeCell ref="D6:D7"/>
  </mergeCells>
  <printOptions/>
  <pageMargins left="0.19652777777777777" right="0.07847222222222222" top="0.43000000000000005" bottom="0.55" header="0.63" footer="0.23999999999999996"/>
  <pageSetup horizontalDpi="600" verticalDpi="600" orientation="portrait" paperSize="9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6"/>
  <sheetViews>
    <sheetView zoomScaleSheetLayoutView="100" workbookViewId="0" topLeftCell="A1">
      <selection activeCell="E8" sqref="E8"/>
    </sheetView>
  </sheetViews>
  <sheetFormatPr defaultColWidth="9.00390625" defaultRowHeight="14.25"/>
  <cols>
    <col min="1" max="1" width="4.375" style="87" customWidth="1"/>
    <col min="2" max="2" width="9.00390625" style="87" customWidth="1"/>
    <col min="3" max="3" width="6.625" style="87" customWidth="1"/>
    <col min="4" max="4" width="14.75390625" style="87" customWidth="1"/>
    <col min="5" max="5" width="18.875" style="87" customWidth="1"/>
    <col min="6" max="6" width="9.00390625" style="87" customWidth="1"/>
    <col min="7" max="7" width="11.25390625" style="87" customWidth="1"/>
    <col min="8" max="8" width="13.625" style="87" customWidth="1"/>
    <col min="9" max="16384" width="9.00390625" style="87" customWidth="1"/>
  </cols>
  <sheetData>
    <row r="1" spans="1:8" ht="27">
      <c r="A1" s="86" t="s">
        <v>166</v>
      </c>
      <c r="B1" s="86"/>
      <c r="C1" s="86"/>
      <c r="D1" s="86"/>
      <c r="E1" s="86"/>
      <c r="F1" s="86"/>
      <c r="G1" s="86"/>
      <c r="H1" s="86"/>
    </row>
    <row r="2" spans="1:8" ht="31.5">
      <c r="A2" s="88"/>
      <c r="B2" s="88"/>
      <c r="C2" s="88"/>
      <c r="D2" s="88"/>
      <c r="E2" s="88"/>
      <c r="F2" s="88"/>
      <c r="G2" s="88"/>
      <c r="H2" s="89"/>
    </row>
    <row r="3" spans="1:8" ht="36" customHeight="1">
      <c r="A3" s="90" t="s">
        <v>135</v>
      </c>
      <c r="B3" s="90" t="s">
        <v>136</v>
      </c>
      <c r="C3" s="90" t="s">
        <v>137</v>
      </c>
      <c r="D3" s="37" t="s">
        <v>138</v>
      </c>
      <c r="E3" s="90" t="s">
        <v>139</v>
      </c>
      <c r="F3" s="90" t="s">
        <v>140</v>
      </c>
      <c r="G3" s="90" t="s">
        <v>167</v>
      </c>
      <c r="H3" s="91" t="s">
        <v>168</v>
      </c>
    </row>
    <row r="4" spans="1:8" ht="40.5" customHeight="1">
      <c r="A4" s="92">
        <v>1</v>
      </c>
      <c r="B4" s="92" t="s">
        <v>169</v>
      </c>
      <c r="C4" s="92" t="s">
        <v>141</v>
      </c>
      <c r="D4" s="109" t="s">
        <v>191</v>
      </c>
      <c r="E4" s="92" t="s">
        <v>154</v>
      </c>
      <c r="F4" s="93" t="s">
        <v>110</v>
      </c>
      <c r="G4" s="93">
        <v>600</v>
      </c>
      <c r="H4" s="93"/>
    </row>
    <row r="5" spans="1:8" ht="40.5" customHeight="1">
      <c r="A5" s="92">
        <v>2</v>
      </c>
      <c r="B5" s="92" t="s">
        <v>170</v>
      </c>
      <c r="C5" s="92" t="s">
        <v>141</v>
      </c>
      <c r="D5" s="109" t="s">
        <v>181</v>
      </c>
      <c r="E5" s="92" t="s">
        <v>155</v>
      </c>
      <c r="F5" s="93" t="s">
        <v>118</v>
      </c>
      <c r="G5" s="93">
        <v>600</v>
      </c>
      <c r="H5" s="93"/>
    </row>
    <row r="6" spans="1:8" ht="40.5" customHeight="1">
      <c r="A6" s="92">
        <v>3</v>
      </c>
      <c r="B6" s="92" t="s">
        <v>171</v>
      </c>
      <c r="C6" s="92" t="s">
        <v>141</v>
      </c>
      <c r="D6" s="110" t="s">
        <v>182</v>
      </c>
      <c r="E6" s="92" t="s">
        <v>156</v>
      </c>
      <c r="F6" s="93" t="s">
        <v>112</v>
      </c>
      <c r="G6" s="93">
        <v>1000</v>
      </c>
      <c r="H6" s="93"/>
    </row>
    <row r="7" spans="1:8" ht="40.5" customHeight="1">
      <c r="A7" s="92">
        <v>4</v>
      </c>
      <c r="B7" s="92" t="s">
        <v>172</v>
      </c>
      <c r="C7" s="92" t="s">
        <v>145</v>
      </c>
      <c r="D7" s="111" t="s">
        <v>183</v>
      </c>
      <c r="E7" s="92" t="s">
        <v>157</v>
      </c>
      <c r="F7" s="93" t="s">
        <v>112</v>
      </c>
      <c r="G7" s="93">
        <v>800</v>
      </c>
      <c r="H7" s="93"/>
    </row>
    <row r="8" spans="1:8" ht="40.5" customHeight="1">
      <c r="A8" s="92">
        <v>5</v>
      </c>
      <c r="B8" s="92" t="s">
        <v>173</v>
      </c>
      <c r="C8" s="92" t="s">
        <v>141</v>
      </c>
      <c r="D8" s="110" t="s">
        <v>184</v>
      </c>
      <c r="E8" s="92" t="s">
        <v>146</v>
      </c>
      <c r="F8" s="93" t="s">
        <v>116</v>
      </c>
      <c r="G8" s="93">
        <v>800</v>
      </c>
      <c r="H8" s="93"/>
    </row>
    <row r="9" spans="1:8" ht="40.5" customHeight="1">
      <c r="A9" s="92">
        <v>6</v>
      </c>
      <c r="B9" s="97" t="s">
        <v>174</v>
      </c>
      <c r="C9" s="97" t="s">
        <v>141</v>
      </c>
      <c r="D9" s="97" t="s">
        <v>192</v>
      </c>
      <c r="E9" s="97" t="s">
        <v>148</v>
      </c>
      <c r="F9" s="93" t="s">
        <v>114</v>
      </c>
      <c r="G9" s="93">
        <v>1000</v>
      </c>
      <c r="H9" s="93"/>
    </row>
    <row r="10" spans="1:8" ht="40.5" customHeight="1">
      <c r="A10" s="98">
        <v>7</v>
      </c>
      <c r="B10" s="92" t="s">
        <v>175</v>
      </c>
      <c r="C10" s="92" t="s">
        <v>145</v>
      </c>
      <c r="D10" s="109" t="s">
        <v>185</v>
      </c>
      <c r="E10" s="92" t="s">
        <v>158</v>
      </c>
      <c r="F10" s="93" t="s">
        <v>121</v>
      </c>
      <c r="G10" s="93">
        <v>600</v>
      </c>
      <c r="H10" s="93"/>
    </row>
    <row r="11" spans="1:8" ht="40.5" customHeight="1">
      <c r="A11" s="98">
        <v>8</v>
      </c>
      <c r="B11" s="98" t="s">
        <v>176</v>
      </c>
      <c r="C11" s="98" t="s">
        <v>145</v>
      </c>
      <c r="D11" s="112" t="s">
        <v>186</v>
      </c>
      <c r="E11" s="98" t="s">
        <v>159</v>
      </c>
      <c r="F11" s="93" t="s">
        <v>121</v>
      </c>
      <c r="G11" s="93">
        <v>1000</v>
      </c>
      <c r="H11" s="93"/>
    </row>
    <row r="12" spans="1:8" ht="40.5" customHeight="1">
      <c r="A12" s="98">
        <v>9</v>
      </c>
      <c r="B12" s="98" t="s">
        <v>177</v>
      </c>
      <c r="C12" s="98" t="s">
        <v>145</v>
      </c>
      <c r="D12" s="109" t="s">
        <v>187</v>
      </c>
      <c r="E12" s="92" t="s">
        <v>160</v>
      </c>
      <c r="F12" s="93" t="s">
        <v>121</v>
      </c>
      <c r="G12" s="93">
        <v>1000</v>
      </c>
      <c r="H12" s="93"/>
    </row>
    <row r="13" spans="1:8" ht="40.5" customHeight="1">
      <c r="A13" s="98">
        <v>10</v>
      </c>
      <c r="B13" s="98" t="s">
        <v>178</v>
      </c>
      <c r="C13" s="98" t="s">
        <v>141</v>
      </c>
      <c r="D13" s="110" t="s">
        <v>188</v>
      </c>
      <c r="E13" s="98" t="s">
        <v>161</v>
      </c>
      <c r="F13" s="93" t="s">
        <v>121</v>
      </c>
      <c r="G13" s="93">
        <v>1000</v>
      </c>
      <c r="H13" s="93"/>
    </row>
    <row r="14" spans="1:8" ht="40.5" customHeight="1">
      <c r="A14" s="98">
        <v>11</v>
      </c>
      <c r="B14" s="98" t="s">
        <v>179</v>
      </c>
      <c r="C14" s="98" t="s">
        <v>141</v>
      </c>
      <c r="D14" s="110" t="s">
        <v>189</v>
      </c>
      <c r="E14" s="98" t="s">
        <v>162</v>
      </c>
      <c r="F14" s="93" t="s">
        <v>121</v>
      </c>
      <c r="G14" s="93">
        <v>1000</v>
      </c>
      <c r="H14" s="93"/>
    </row>
    <row r="15" spans="1:8" ht="40.5" customHeight="1">
      <c r="A15" s="98">
        <v>12</v>
      </c>
      <c r="B15" s="108" t="s">
        <v>180</v>
      </c>
      <c r="C15" s="108" t="s">
        <v>141</v>
      </c>
      <c r="D15" s="110" t="s">
        <v>190</v>
      </c>
      <c r="E15" s="108" t="s">
        <v>163</v>
      </c>
      <c r="F15" s="93" t="s">
        <v>121</v>
      </c>
      <c r="G15" s="93">
        <v>1000</v>
      </c>
      <c r="H15" s="93"/>
    </row>
    <row r="16" spans="1:8" ht="30" customHeight="1">
      <c r="A16" s="103" t="s">
        <v>153</v>
      </c>
      <c r="B16" s="104"/>
      <c r="C16" s="104"/>
      <c r="D16" s="104"/>
      <c r="E16" s="104"/>
      <c r="F16" s="105"/>
      <c r="G16" s="106">
        <f>SUM(G4:G15)</f>
        <v>10400</v>
      </c>
      <c r="H16" s="107"/>
    </row>
  </sheetData>
  <sheetProtection/>
  <mergeCells count="3">
    <mergeCell ref="A1:H1"/>
    <mergeCell ref="A16:F16"/>
    <mergeCell ref="G16:H16"/>
  </mergeCells>
  <printOptions/>
  <pageMargins left="0.51" right="0.35" top="1" bottom="1" header="0.51" footer="0.51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5"/>
  <sheetViews>
    <sheetView zoomScaleSheetLayoutView="100" workbookViewId="0" topLeftCell="A1">
      <selection activeCell="I6" sqref="I6"/>
    </sheetView>
  </sheetViews>
  <sheetFormatPr defaultColWidth="9.00390625" defaultRowHeight="14.25"/>
  <cols>
    <col min="1" max="1" width="4.375" style="87" customWidth="1"/>
    <col min="2" max="2" width="8.625" style="87" customWidth="1"/>
    <col min="3" max="3" width="5.50390625" style="87" customWidth="1"/>
    <col min="4" max="4" width="13.875" style="87" customWidth="1"/>
    <col min="5" max="5" width="25.125" style="87" customWidth="1"/>
    <col min="6" max="6" width="8.25390625" style="87" customWidth="1"/>
    <col min="7" max="7" width="10.25390625" style="87" customWidth="1"/>
    <col min="8" max="8" width="13.125" style="87" customWidth="1"/>
    <col min="9" max="9" width="9.00390625" style="87" customWidth="1"/>
    <col min="10" max="10" width="23.25390625" style="87" customWidth="1"/>
    <col min="11" max="16384" width="9.00390625" style="87" customWidth="1"/>
  </cols>
  <sheetData>
    <row r="1" spans="1:8" ht="27">
      <c r="A1" s="86" t="s">
        <v>198</v>
      </c>
      <c r="B1" s="86"/>
      <c r="C1" s="86"/>
      <c r="D1" s="86"/>
      <c r="E1" s="86"/>
      <c r="F1" s="86"/>
      <c r="G1" s="86"/>
      <c r="H1" s="86"/>
    </row>
    <row r="2" spans="1:8" ht="31.5">
      <c r="A2" s="88"/>
      <c r="B2" s="88"/>
      <c r="C2" s="88"/>
      <c r="D2" s="88"/>
      <c r="E2" s="88"/>
      <c r="F2" s="88"/>
      <c r="G2" s="88"/>
      <c r="H2" s="89"/>
    </row>
    <row r="3" spans="1:8" ht="36" customHeight="1">
      <c r="A3" s="90" t="s">
        <v>135</v>
      </c>
      <c r="B3" s="90" t="s">
        <v>136</v>
      </c>
      <c r="C3" s="90" t="s">
        <v>137</v>
      </c>
      <c r="D3" s="37" t="s">
        <v>138</v>
      </c>
      <c r="E3" s="90" t="s">
        <v>139</v>
      </c>
      <c r="F3" s="90" t="s">
        <v>140</v>
      </c>
      <c r="G3" s="90" t="s">
        <v>167</v>
      </c>
      <c r="H3" s="91" t="s">
        <v>168</v>
      </c>
    </row>
    <row r="4" spans="1:8" ht="40.5" customHeight="1">
      <c r="A4" s="92">
        <v>1</v>
      </c>
      <c r="B4" s="92" t="s">
        <v>197</v>
      </c>
      <c r="C4" s="92" t="s">
        <v>141</v>
      </c>
      <c r="D4" s="92" t="s">
        <v>191</v>
      </c>
      <c r="E4" s="92" t="s">
        <v>142</v>
      </c>
      <c r="F4" s="93" t="s">
        <v>110</v>
      </c>
      <c r="G4" s="93">
        <v>600</v>
      </c>
      <c r="H4" s="93"/>
    </row>
    <row r="5" spans="1:8" ht="40.5" customHeight="1">
      <c r="A5" s="92">
        <v>2</v>
      </c>
      <c r="B5" s="92" t="s">
        <v>170</v>
      </c>
      <c r="C5" s="92" t="s">
        <v>141</v>
      </c>
      <c r="D5" s="94" t="s">
        <v>181</v>
      </c>
      <c r="E5" s="92" t="s">
        <v>143</v>
      </c>
      <c r="F5" s="93" t="s">
        <v>118</v>
      </c>
      <c r="G5" s="93">
        <v>800</v>
      </c>
      <c r="H5" s="93"/>
    </row>
    <row r="6" spans="1:8" ht="40.5" customHeight="1">
      <c r="A6" s="92">
        <v>3</v>
      </c>
      <c r="B6" s="92" t="s">
        <v>171</v>
      </c>
      <c r="C6" s="92" t="s">
        <v>141</v>
      </c>
      <c r="D6" s="95" t="s">
        <v>182</v>
      </c>
      <c r="E6" s="92" t="s">
        <v>144</v>
      </c>
      <c r="F6" s="93" t="s">
        <v>112</v>
      </c>
      <c r="G6" s="93">
        <v>1000</v>
      </c>
      <c r="H6" s="93"/>
    </row>
    <row r="7" spans="1:8" ht="40.5" customHeight="1">
      <c r="A7" s="92">
        <v>4</v>
      </c>
      <c r="B7" s="92" t="s">
        <v>172</v>
      </c>
      <c r="C7" s="92" t="s">
        <v>145</v>
      </c>
      <c r="D7" s="96" t="s">
        <v>183</v>
      </c>
      <c r="E7" s="92" t="s">
        <v>146</v>
      </c>
      <c r="F7" s="93" t="s">
        <v>112</v>
      </c>
      <c r="G7" s="93">
        <v>800</v>
      </c>
      <c r="H7" s="93"/>
    </row>
    <row r="8" spans="1:8" ht="40.5" customHeight="1">
      <c r="A8" s="92">
        <v>5</v>
      </c>
      <c r="B8" s="92" t="s">
        <v>173</v>
      </c>
      <c r="C8" s="92" t="s">
        <v>141</v>
      </c>
      <c r="D8" s="95" t="s">
        <v>184</v>
      </c>
      <c r="E8" s="92" t="s">
        <v>147</v>
      </c>
      <c r="F8" s="93" t="s">
        <v>129</v>
      </c>
      <c r="G8" s="93">
        <v>1000</v>
      </c>
      <c r="H8" s="93"/>
    </row>
    <row r="9" spans="1:8" ht="40.5" customHeight="1">
      <c r="A9" s="92">
        <v>6</v>
      </c>
      <c r="B9" s="97" t="s">
        <v>174</v>
      </c>
      <c r="C9" s="97" t="s">
        <v>141</v>
      </c>
      <c r="D9" s="97" t="s">
        <v>192</v>
      </c>
      <c r="E9" s="97" t="s">
        <v>148</v>
      </c>
      <c r="F9" s="93" t="s">
        <v>121</v>
      </c>
      <c r="G9" s="93">
        <v>1000</v>
      </c>
      <c r="H9" s="93"/>
    </row>
    <row r="10" spans="1:8" ht="40.5" customHeight="1">
      <c r="A10" s="92">
        <v>7</v>
      </c>
      <c r="B10" s="92" t="s">
        <v>175</v>
      </c>
      <c r="C10" s="92" t="s">
        <v>145</v>
      </c>
      <c r="D10" s="94" t="s">
        <v>185</v>
      </c>
      <c r="E10" s="92" t="s">
        <v>149</v>
      </c>
      <c r="F10" s="93" t="s">
        <v>121</v>
      </c>
      <c r="G10" s="93">
        <v>800</v>
      </c>
      <c r="H10" s="93"/>
    </row>
    <row r="11" spans="1:8" ht="40.5" customHeight="1">
      <c r="A11" s="92">
        <v>8</v>
      </c>
      <c r="B11" s="98" t="s">
        <v>176</v>
      </c>
      <c r="C11" s="98" t="s">
        <v>145</v>
      </c>
      <c r="D11" s="92" t="s">
        <v>193</v>
      </c>
      <c r="E11" s="98" t="s">
        <v>150</v>
      </c>
      <c r="F11" s="93" t="s">
        <v>121</v>
      </c>
      <c r="G11" s="93">
        <v>1000</v>
      </c>
      <c r="H11" s="93"/>
    </row>
    <row r="12" spans="1:8" ht="40.5" customHeight="1">
      <c r="A12" s="92">
        <v>9</v>
      </c>
      <c r="B12" s="98" t="s">
        <v>177</v>
      </c>
      <c r="C12" s="98" t="s">
        <v>145</v>
      </c>
      <c r="D12" s="94" t="s">
        <v>187</v>
      </c>
      <c r="E12" s="92" t="s">
        <v>151</v>
      </c>
      <c r="F12" s="93" t="s">
        <v>121</v>
      </c>
      <c r="G12" s="93">
        <v>1000</v>
      </c>
      <c r="H12" s="93"/>
    </row>
    <row r="13" spans="1:8" ht="40.5" customHeight="1">
      <c r="A13" s="92">
        <v>10</v>
      </c>
      <c r="B13" s="98" t="s">
        <v>179</v>
      </c>
      <c r="C13" s="98" t="s">
        <v>141</v>
      </c>
      <c r="D13" s="95" t="s">
        <v>194</v>
      </c>
      <c r="E13" s="98" t="s">
        <v>152</v>
      </c>
      <c r="F13" s="93" t="s">
        <v>121</v>
      </c>
      <c r="G13" s="93">
        <v>1000</v>
      </c>
      <c r="H13" s="93"/>
    </row>
    <row r="14" spans="1:8" ht="40.5" customHeight="1">
      <c r="A14" s="99">
        <v>11</v>
      </c>
      <c r="B14" s="100" t="s">
        <v>196</v>
      </c>
      <c r="C14" s="100" t="s">
        <v>141</v>
      </c>
      <c r="D14" s="101" t="s">
        <v>195</v>
      </c>
      <c r="E14" s="98" t="s">
        <v>149</v>
      </c>
      <c r="F14" s="102" t="s">
        <v>127</v>
      </c>
      <c r="G14" s="93">
        <v>800</v>
      </c>
      <c r="H14" s="93"/>
    </row>
    <row r="15" spans="1:8" ht="30" customHeight="1">
      <c r="A15" s="103" t="s">
        <v>153</v>
      </c>
      <c r="B15" s="104"/>
      <c r="C15" s="104"/>
      <c r="D15" s="104"/>
      <c r="E15" s="104"/>
      <c r="F15" s="105"/>
      <c r="G15" s="106">
        <f>SUM(G4:G14)</f>
        <v>9800</v>
      </c>
      <c r="H15" s="107"/>
    </row>
  </sheetData>
  <sheetProtection/>
  <mergeCells count="3">
    <mergeCell ref="A1:H1"/>
    <mergeCell ref="A15:F15"/>
    <mergeCell ref="G15:H15"/>
  </mergeCells>
  <printOptions/>
  <pageMargins left="0.48" right="0.08" top="1" bottom="1" header="0.51" footer="0.5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xtd-w</cp:lastModifiedBy>
  <cp:lastPrinted>2019-06-20T02:37:34Z</cp:lastPrinted>
  <dcterms:created xsi:type="dcterms:W3CDTF">1996-12-17T01:32:42Z</dcterms:created>
  <dcterms:modified xsi:type="dcterms:W3CDTF">2019-06-20T02:40:52Z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  <property fmtid="{D5CDD505-2E9C-101B-9397-08002B2CF9AE}" pid="3" name="KSORubyTemplateID">
    <vt:lpwstr>14</vt:lpwstr>
  </property>
</Properties>
</file>